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<sst xmlns="http://schemas.openxmlformats.org/spreadsheetml/2006/main" count="466" uniqueCount="217">
  <si>
    <t>DEMANDES ADMISSION EN NON VALEURS DE PETITES SOMMES ANNEE 2011</t>
  </si>
  <si>
    <t>N° TITRE</t>
  </si>
  <si>
    <t>ANNEE</t>
  </si>
  <si>
    <t>DATE</t>
  </si>
  <si>
    <t>MONTANT</t>
  </si>
  <si>
    <t>MOTIF DE LA DEMANDE ANV</t>
  </si>
  <si>
    <t>POURSUITES EXERCEES</t>
  </si>
  <si>
    <t>DEBITEUR</t>
  </si>
  <si>
    <t xml:space="preserve">NATURE CREANCE </t>
  </si>
  <si>
    <t>CIUF Bruxelles</t>
  </si>
  <si>
    <t>frais déplacement M. Feutrie</t>
  </si>
  <si>
    <t>OPCA2 Paris</t>
  </si>
  <si>
    <t>Roland DELECROIX</t>
  </si>
  <si>
    <t>frais de reprographie</t>
  </si>
  <si>
    <t>UB</t>
  </si>
  <si>
    <t>SOCIETE</t>
  </si>
  <si>
    <t>USTL</t>
  </si>
  <si>
    <t>EIFL</t>
  </si>
  <si>
    <t>Université Orléans</t>
  </si>
  <si>
    <t>reste du sur fact 210001274</t>
  </si>
  <si>
    <t>Université de Montpellier1</t>
  </si>
  <si>
    <t>SAIC</t>
  </si>
  <si>
    <t>Institut Judo Villeneuve Ascq</t>
  </si>
  <si>
    <t>écarts en centimes</t>
  </si>
  <si>
    <t>TOP Industries Vaux le Penil</t>
  </si>
  <si>
    <t>Université de GRONINGEN</t>
  </si>
  <si>
    <t>reste du sur facture</t>
  </si>
  <si>
    <t>université étrangère poursuites trop onéreuses</t>
  </si>
  <si>
    <t>Muséum histoire naturelle Paris</t>
  </si>
  <si>
    <t>WATERLOO Maple Inc CANADA</t>
  </si>
  <si>
    <t>poursuites à l'étranger trop onéreuses</t>
  </si>
  <si>
    <t>CNAM PARIS</t>
  </si>
  <si>
    <t>inscription congrès Mme Bonnafous</t>
  </si>
  <si>
    <t>pas de réponse aux relances</t>
  </si>
  <si>
    <t>mise en demeure le 20/06/2006</t>
  </si>
  <si>
    <t>pas de réponse aux relances - faible montant</t>
  </si>
  <si>
    <t>DEMANDES ADMISSION EN NON VALEURS DE SOMMES DUES PAR DES ETUDIANTS - ANNEE 2011</t>
  </si>
  <si>
    <t>Techspace AERO Paris</t>
  </si>
  <si>
    <t>Aux amateurs de livres internationaux</t>
  </si>
  <si>
    <t>CAF Paris</t>
  </si>
  <si>
    <t>Maupetit librairie Marseille</t>
  </si>
  <si>
    <t>Centre info Saint Denis la plaine</t>
  </si>
  <si>
    <t>UERD Centrafrique</t>
  </si>
  <si>
    <t>PTI Sao Paulo BRESIL</t>
  </si>
  <si>
    <t>SFL Alize Saint Denis</t>
  </si>
  <si>
    <t>DEA Rome Italie</t>
  </si>
  <si>
    <t>LICOSA Firenze Italie</t>
  </si>
  <si>
    <t>FIXOT Anne Marie</t>
  </si>
  <si>
    <t>Université de QUEBEC</t>
  </si>
  <si>
    <t>CRETON Dominique</t>
  </si>
  <si>
    <t>Sciences livres</t>
  </si>
  <si>
    <t>DROUHARD Céline</t>
  </si>
  <si>
    <t>DUBACH Christelle</t>
  </si>
  <si>
    <t>NUMA BOCAGE LINE</t>
  </si>
  <si>
    <t>UNIVERSITE DE QUEBEC</t>
  </si>
  <si>
    <t>AGENCE NATIONALE INSERTION</t>
  </si>
  <si>
    <t>MONTIGNY GILLES</t>
  </si>
  <si>
    <t xml:space="preserve">chq sans provision </t>
  </si>
  <si>
    <t>WANE ALIOU</t>
  </si>
  <si>
    <t>droits inscription</t>
  </si>
  <si>
    <t>reparti dans son pays</t>
  </si>
  <si>
    <t>Relance le 16/01/2009 - 2ème relance après 2ème présentation du chèque à l'encaissement Huissier le 25/05/2009 sans résultat</t>
  </si>
  <si>
    <t>KOLAGJI ENKELEANA</t>
  </si>
  <si>
    <t>Relance 1 le 10/12/2008 - relance 2 le 11/05/2009 après 2eme présentation du chèque - huissier le 02/06/2009 sans résultat</t>
  </si>
  <si>
    <t>NASSUR DINI</t>
  </si>
  <si>
    <t>Perte de la trace du débiteur</t>
  </si>
  <si>
    <t>relance1 le 30/01/2009 - relance2 le 30/04/2009 après 2ème présentation du chèque - Huissier le 02/06/2009 sans résultat</t>
  </si>
  <si>
    <t>CHEIKNA SIDIBE</t>
  </si>
  <si>
    <t>Pas de résultat huissier</t>
  </si>
  <si>
    <t>Relance1 le 17/11/2008 - relance2 le 09/04/2009 - Huissier le 13/05/2009 sans résultat</t>
  </si>
  <si>
    <t>CAO JIANFEI</t>
  </si>
  <si>
    <t>repartie en Chine</t>
  </si>
  <si>
    <t>GAI LIANG</t>
  </si>
  <si>
    <t>ZHAO JINPENG</t>
  </si>
  <si>
    <t>ZAKARIA BOUKENTAR</t>
  </si>
  <si>
    <t>Relance1 le 07/11/2008 - relance2 le 30/01/2009 - huissier le 22/04/2009 sans résultat</t>
  </si>
  <si>
    <t>NGO NGII</t>
  </si>
  <si>
    <t>master en merketting direct</t>
  </si>
  <si>
    <t>relance le 10/01/2006 - mise en demeure le 20/06/2006 - Huissier le 22/06/2009 sans résultat</t>
  </si>
  <si>
    <t>HA Autoventes EURL pour ASLOUM Kevin</t>
  </si>
  <si>
    <t>Société en LJ et pas de trace de M. ASLOUM</t>
  </si>
  <si>
    <t>relance le 23/02/2007 après chéque sans provision revenu le 02/01/2007 LJ en date du 19/12/2006 - relance le 22/06/2009 à M. Asloum revenu NPAI</t>
  </si>
  <si>
    <t>TOTAL</t>
  </si>
  <si>
    <t>DEMANDES ADMISSION EN NON VALEURS DE SOMMES DUES PAR DES SOCIETES EN LIQUIDATION JUDICIAIRE - ANNEE 2011</t>
  </si>
  <si>
    <t>PERFORMANCE 13 ASSOCIATION</t>
  </si>
  <si>
    <t>parcours de formation de salariés</t>
  </si>
  <si>
    <t xml:space="preserve">Relance le 26/10/2007 - mise en demure les 27/03/08 et 19/05/08 - Liquidation judiciaire le 08/10/2009 - Déclaration de créances le 27/11/2009 - </t>
  </si>
  <si>
    <t>SIDEQ ROUBAIX</t>
  </si>
  <si>
    <t>Formation espagnol Mme Vandaele Sylvie</t>
  </si>
  <si>
    <t xml:space="preserve">relance le 18/01/2006 - mises en demeure les 10/05/2006 et 21/11/2006 - liquidation judiciaire le 08/02/2007 - déclaration de créances le 21/03/2007 - </t>
  </si>
  <si>
    <t>SOCIETE NETRA SYSTEM</t>
  </si>
  <si>
    <t>Formation anglais GIL ALFONSO</t>
  </si>
  <si>
    <t>pas de reponse aux relances - liquidation judiciaire - créances irrécouvrables (cf Liquidateur)</t>
  </si>
  <si>
    <t xml:space="preserve">relance le 27/03/2007 - Redressement judiciaire le 31/05/2007 - créances irrecouvrables </t>
  </si>
  <si>
    <t>DEMANDES ADMISSION EN NON VALEURS -PRELEVEMENT SUR FONDS DE ROULEMENT POUR REGULARISATION - ANNEE 2011</t>
  </si>
  <si>
    <t>MINISTERE EMPLOI ET LOGEMENT</t>
  </si>
  <si>
    <t>SUBVENTION convention inégalités</t>
  </si>
  <si>
    <t>double emploi avec titre 505 du 03/02/2006</t>
  </si>
  <si>
    <t>CERIMES VANVES</t>
  </si>
  <si>
    <t>reversement film</t>
  </si>
  <si>
    <t>mis dans titre global N° 5722/900 du 28/12/08</t>
  </si>
  <si>
    <t>discipline bio 2 et 3 tranche BIO TV</t>
  </si>
  <si>
    <t>mis dans titre global N° 5722/900 du 28/12/08 - versement effectué par le CNDP</t>
  </si>
  <si>
    <t>mis dans titre global N° 5719/900 du 28/12/08 - versement effectué par le CNDP</t>
  </si>
  <si>
    <t>UNIVERSITE DE RENNES1</t>
  </si>
  <si>
    <t>convention partenariat projet atelier de simulation</t>
  </si>
  <si>
    <t>ECOLE CENTRALE MARSEILLE</t>
  </si>
  <si>
    <t>C2RP LILLE</t>
  </si>
  <si>
    <t>initiation pédagogie 2006</t>
  </si>
  <si>
    <t>PAPILLONS BLANCS LILLE</t>
  </si>
  <si>
    <t>PORT AUTONOME DUNKERQUE</t>
  </si>
  <si>
    <t>réglé le 07/11/2008 par Port autonome</t>
  </si>
  <si>
    <t>CENTRE TRAINMAR SENEGAL</t>
  </si>
  <si>
    <t>frais formation DIOUK MOR TALLA</t>
  </si>
  <si>
    <t>mis dans titre global N°5719/900 de 2008</t>
  </si>
  <si>
    <t>TOTAL GENERAL</t>
  </si>
  <si>
    <t>IFFP LAUSANNE SUISSE</t>
  </si>
  <si>
    <t>Institut polytechnique Saint louis</t>
  </si>
  <si>
    <t>AGENT COMPTABLE USTL</t>
  </si>
  <si>
    <t>prêt de livres</t>
  </si>
  <si>
    <t>prestation interne à ne pas facturer</t>
  </si>
  <si>
    <t>UNIVERSIDAD ANTIOQUIA</t>
  </si>
  <si>
    <t>Bourse 6 mois José Miguel Laffita</t>
  </si>
  <si>
    <t>MAIRIE DE LILLE</t>
  </si>
  <si>
    <t>hébergement étudiants palestiniens</t>
  </si>
  <si>
    <t>mis dans titre global N°5722/900 du 28/12/08</t>
  </si>
  <si>
    <t>Pascal Blaise Manga dara</t>
  </si>
  <si>
    <t>plusieurs représentation chèque</t>
  </si>
  <si>
    <t>en 2006 et 2007</t>
  </si>
  <si>
    <t>relance le 06/04/2010</t>
  </si>
  <si>
    <t>cahiers d'étude 57</t>
  </si>
  <si>
    <t>outils études polyphénols</t>
  </si>
  <si>
    <t>cahiers etude 55 et 56</t>
  </si>
  <si>
    <t>fourreaux pour capteurs pression</t>
  </si>
  <si>
    <t>revue TCCT</t>
  </si>
  <si>
    <t>facture 2005-05-103 du 11/05/2005</t>
  </si>
  <si>
    <t>abonnement EPS</t>
  </si>
  <si>
    <t>cahiers d'étude 56-57-58</t>
  </si>
  <si>
    <t>abonnement espace populations sociétés</t>
  </si>
  <si>
    <t>achat 1 publication temps des courses</t>
  </si>
  <si>
    <t>mail de relance le 18/06/2007</t>
  </si>
  <si>
    <t>cahiers étude CUEEP 52 et 57</t>
  </si>
  <si>
    <t>abonnement hommes et terres du nord 04-05</t>
  </si>
  <si>
    <t>relances les 13/03/07 et 02/12/08</t>
  </si>
  <si>
    <t>relances les 13/03/2007 et 01/02/2008</t>
  </si>
  <si>
    <t>société française du livre</t>
  </si>
  <si>
    <t>relance le 31/03/2005</t>
  </si>
  <si>
    <t>cahier d'étude CUEEP 56</t>
  </si>
  <si>
    <t>cahiers d'étude 50-51</t>
  </si>
  <si>
    <t>relance le 16/01/2006</t>
  </si>
  <si>
    <t>relances les 13/10/2005 et 16/01/2006</t>
  </si>
  <si>
    <t>abonnement hommes et terres du nord 2003</t>
  </si>
  <si>
    <t>relance le 13/10/2005</t>
  </si>
  <si>
    <t>BOUGEARD Audrey</t>
  </si>
  <si>
    <t>facture 2005-09-118 du 06/09/2005</t>
  </si>
  <si>
    <t>facture 2005-02-80 du 21/12/2005</t>
  </si>
  <si>
    <t>fact 2005-07-114 et 115</t>
  </si>
  <si>
    <t>fact 96-06 du 10/01/2006</t>
  </si>
  <si>
    <t>fact 2005-09-117</t>
  </si>
  <si>
    <t>fact 2005-06-111</t>
  </si>
  <si>
    <t>fact 2005-09-120</t>
  </si>
  <si>
    <t>prêt d'ouvrage</t>
  </si>
  <si>
    <t>complément titre suite erreur saisie</t>
  </si>
  <si>
    <t>reste du sur facture frais de port</t>
  </si>
  <si>
    <t>master2 Bouquillion Marc</t>
  </si>
  <si>
    <t>mise à disposition de salles</t>
  </si>
  <si>
    <t>Total EIFL</t>
  </si>
  <si>
    <t>Total SAIC</t>
  </si>
  <si>
    <t>Total USTL</t>
  </si>
  <si>
    <t>Total</t>
  </si>
  <si>
    <t>PAR PRELEVEMENT SUR FONDS DE ROULEMENT</t>
  </si>
  <si>
    <t>Total 904</t>
  </si>
  <si>
    <t>Total 922</t>
  </si>
  <si>
    <t>Total 933</t>
  </si>
  <si>
    <t>Total 939</t>
  </si>
  <si>
    <t>Total 943</t>
  </si>
  <si>
    <t>frais formation SANCHEZ Christian</t>
  </si>
  <si>
    <t>NKOUET J NAQUE</t>
  </si>
  <si>
    <t>SCI</t>
  </si>
  <si>
    <t>gestion espaces naturels</t>
  </si>
  <si>
    <t>SERGENT ERIC</t>
  </si>
  <si>
    <t>MASTER commerce management</t>
  </si>
  <si>
    <t>titre prescrit</t>
  </si>
  <si>
    <t>relance le 29/08/2006</t>
  </si>
  <si>
    <t>CAREY MARC</t>
  </si>
  <si>
    <t>IUP MIAGE 04/05</t>
  </si>
  <si>
    <t>ROISNEAU CHRISTINE</t>
  </si>
  <si>
    <t>master OTDRH sept06 à juin07</t>
  </si>
  <si>
    <t>AMADOU ABDOULAYE MAR DIOP</t>
  </si>
  <si>
    <t>master pro SIAD 2005/2006</t>
  </si>
  <si>
    <t>DELISLE SYLVAIN</t>
  </si>
  <si>
    <t>licence sciences et technologies A 05/06</t>
  </si>
  <si>
    <t>PAR PRELEVEMENT SUR FONDS ROULEMENT</t>
  </si>
  <si>
    <t>PAR MANDAT DE REGULARISATION</t>
  </si>
  <si>
    <t>pas de trace</t>
  </si>
  <si>
    <t>titre precrit</t>
  </si>
  <si>
    <t>petit montant</t>
  </si>
  <si>
    <t>ALLEVARD REJNA</t>
  </si>
  <si>
    <t>analyse par MEB structures de ressort</t>
  </si>
  <si>
    <t>mis dans titre global 5719/900 de 2008</t>
  </si>
  <si>
    <t>CONSEIL GENERAL DU NORD</t>
  </si>
  <si>
    <t>Formation Glacet Corinne</t>
  </si>
  <si>
    <t>HARRASSOWITZ WIESBADEN</t>
  </si>
  <si>
    <t>réabonnement HTN facture 446</t>
  </si>
  <si>
    <t>ADRINORD</t>
  </si>
  <si>
    <t>Consommation produits chimiques</t>
  </si>
  <si>
    <t>GIP FCIP LILLE</t>
  </si>
  <si>
    <t>projet lire et compter</t>
  </si>
  <si>
    <t>convention FD 7451</t>
  </si>
  <si>
    <t>ADNSEA LILLE</t>
  </si>
  <si>
    <t>mis dans titre global N° 5722/900 du 28/12/09</t>
  </si>
  <si>
    <t>UNIVERSITE Toulouse Mirail</t>
  </si>
  <si>
    <t>application candidature CIELL</t>
  </si>
  <si>
    <t>AGECIF CAMA</t>
  </si>
  <si>
    <t>MPP 2007/2008-05 Delpluque Olivier</t>
  </si>
  <si>
    <t>Lesenne Marie prise de parole octobre 08</t>
  </si>
  <si>
    <t>procédure par huissier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</si>
</sst>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dd/mm/yy;@"/>
    <numFmt numFmtId="182" formatCode="mmm\-yyyy"/>
    <numFmt numFmtId="183" formatCode="&quot;Vrai&quot;;&quot;Vrai&quot;;&quot;Faux&quot;"/>
    <numFmt numFmtId="184" formatCode="&quot;Actif&quot;;&quot;Actif&quot;;&quot;Inactif&quot;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81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81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C108">
      <selection activeCell="J45" sqref="J45"/>
    </sheetView>
  </sheetViews>
  <sheetFormatPr defaultColWidth="11.421875" defaultRowHeight="12.75" outlineLevelRow="2"/>
  <cols>
    <col min="1" max="1" width="7.57421875" style="1" customWidth="1"/>
    <col min="2" max="2" width="8.140625" style="1" customWidth="1"/>
    <col min="3" max="3" width="11.57421875" style="1" customWidth="1"/>
    <col min="4" max="4" width="7.8515625" style="1" customWidth="1"/>
    <col min="5" max="5" width="28.7109375" style="1" customWidth="1"/>
    <col min="6" max="6" width="33.28125" style="1" customWidth="1"/>
    <col min="7" max="7" width="11.421875" style="1" customWidth="1"/>
    <col min="8" max="8" width="10.57421875" style="1" customWidth="1"/>
    <col min="9" max="9" width="27.140625" style="1" customWidth="1"/>
    <col min="10" max="10" width="31.8515625" style="1" customWidth="1"/>
    <col min="11" max="11" width="26.28125" style="1" customWidth="1"/>
    <col min="12" max="16384" width="11.421875" style="1" customWidth="1"/>
  </cols>
  <sheetData>
    <row r="1" spans="1:10" s="7" customFormat="1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3" customFormat="1" ht="26.25" customHeight="1">
      <c r="A2" s="18" t="s">
        <v>15</v>
      </c>
      <c r="B2" s="18" t="s">
        <v>14</v>
      </c>
      <c r="C2" s="18" t="s">
        <v>1</v>
      </c>
      <c r="D2" s="18" t="s">
        <v>2</v>
      </c>
      <c r="E2" s="18" t="s">
        <v>7</v>
      </c>
      <c r="F2" s="18" t="s">
        <v>8</v>
      </c>
      <c r="G2" s="18" t="s">
        <v>3</v>
      </c>
      <c r="H2" s="18" t="s">
        <v>4</v>
      </c>
      <c r="I2" s="18" t="s">
        <v>5</v>
      </c>
      <c r="J2" s="18" t="s">
        <v>6</v>
      </c>
    </row>
    <row r="3" spans="1:10" s="7" customFormat="1" ht="19.5" customHeight="1" outlineLevel="2">
      <c r="A3" s="19" t="s">
        <v>17</v>
      </c>
      <c r="B3" s="19">
        <v>457</v>
      </c>
      <c r="C3" s="20">
        <v>210001274</v>
      </c>
      <c r="D3" s="20">
        <v>2009</v>
      </c>
      <c r="E3" s="20" t="s">
        <v>18</v>
      </c>
      <c r="F3" s="20" t="s">
        <v>19</v>
      </c>
      <c r="G3" s="21">
        <v>40178</v>
      </c>
      <c r="H3" s="22">
        <v>0.05</v>
      </c>
      <c r="I3" s="20"/>
      <c r="J3" s="20"/>
    </row>
    <row r="4" spans="1:10" s="7" customFormat="1" ht="19.5" customHeight="1" outlineLevel="1">
      <c r="A4" s="23" t="s">
        <v>166</v>
      </c>
      <c r="B4" s="19"/>
      <c r="C4" s="20"/>
      <c r="D4" s="20"/>
      <c r="E4" s="20"/>
      <c r="F4" s="20"/>
      <c r="G4" s="21"/>
      <c r="H4" s="24">
        <f>SUBTOTAL(9,H3:H3)</f>
        <v>0.05</v>
      </c>
      <c r="I4" s="20"/>
      <c r="J4" s="20"/>
    </row>
    <row r="5" spans="1:10" s="13" customFormat="1" ht="26.25" customHeight="1">
      <c r="A5" s="18" t="s">
        <v>15</v>
      </c>
      <c r="B5" s="18" t="s">
        <v>14</v>
      </c>
      <c r="C5" s="18" t="s">
        <v>1</v>
      </c>
      <c r="D5" s="18" t="s">
        <v>2</v>
      </c>
      <c r="E5" s="18" t="s">
        <v>7</v>
      </c>
      <c r="F5" s="18" t="s">
        <v>8</v>
      </c>
      <c r="G5" s="18" t="s">
        <v>3</v>
      </c>
      <c r="H5" s="18" t="s">
        <v>4</v>
      </c>
      <c r="I5" s="18" t="s">
        <v>5</v>
      </c>
      <c r="J5" s="18" t="s">
        <v>6</v>
      </c>
    </row>
    <row r="6" spans="1:10" s="7" customFormat="1" ht="19.5" customHeight="1" outlineLevel="2">
      <c r="A6" s="19" t="s">
        <v>21</v>
      </c>
      <c r="B6" s="19">
        <v>455</v>
      </c>
      <c r="C6" s="20">
        <v>1809</v>
      </c>
      <c r="D6" s="20">
        <v>2005</v>
      </c>
      <c r="E6" s="20" t="s">
        <v>55</v>
      </c>
      <c r="F6" s="20" t="s">
        <v>159</v>
      </c>
      <c r="G6" s="21">
        <v>38677</v>
      </c>
      <c r="H6" s="22">
        <v>28</v>
      </c>
      <c r="I6" s="25" t="s">
        <v>195</v>
      </c>
      <c r="J6" s="25"/>
    </row>
    <row r="7" spans="1:10" s="7" customFormat="1" ht="19.5" customHeight="1" outlineLevel="2">
      <c r="A7" s="19" t="s">
        <v>21</v>
      </c>
      <c r="B7" s="19">
        <v>455</v>
      </c>
      <c r="C7" s="20">
        <v>141</v>
      </c>
      <c r="D7" s="20">
        <v>2006</v>
      </c>
      <c r="E7" s="20" t="s">
        <v>38</v>
      </c>
      <c r="F7" s="20" t="s">
        <v>134</v>
      </c>
      <c r="G7" s="21">
        <v>38737</v>
      </c>
      <c r="H7" s="22">
        <v>29</v>
      </c>
      <c r="I7" s="25" t="s">
        <v>195</v>
      </c>
      <c r="J7" s="25"/>
    </row>
    <row r="8" spans="1:10" s="7" customFormat="1" ht="19.5" customHeight="1" outlineLevel="2">
      <c r="A8" s="19" t="s">
        <v>21</v>
      </c>
      <c r="B8" s="19">
        <v>455</v>
      </c>
      <c r="C8" s="20">
        <v>1808</v>
      </c>
      <c r="D8" s="20">
        <v>2005</v>
      </c>
      <c r="E8" s="20" t="s">
        <v>38</v>
      </c>
      <c r="F8" s="20" t="s">
        <v>135</v>
      </c>
      <c r="G8" s="21">
        <v>38677</v>
      </c>
      <c r="H8" s="22">
        <v>149.4</v>
      </c>
      <c r="I8" s="25" t="s">
        <v>195</v>
      </c>
      <c r="J8" s="25"/>
    </row>
    <row r="9" spans="1:10" s="7" customFormat="1" ht="19.5" customHeight="1" outlineLevel="2">
      <c r="A9" s="19" t="s">
        <v>21</v>
      </c>
      <c r="B9" s="19">
        <v>455</v>
      </c>
      <c r="C9" s="20">
        <v>1254</v>
      </c>
      <c r="D9" s="20">
        <v>2006</v>
      </c>
      <c r="E9" s="20" t="s">
        <v>153</v>
      </c>
      <c r="F9" s="20" t="s">
        <v>139</v>
      </c>
      <c r="G9" s="21">
        <v>38974</v>
      </c>
      <c r="H9" s="22">
        <v>29</v>
      </c>
      <c r="I9" s="25" t="s">
        <v>195</v>
      </c>
      <c r="J9" s="25"/>
    </row>
    <row r="10" spans="1:10" s="7" customFormat="1" ht="19.5" customHeight="1" outlineLevel="2">
      <c r="A10" s="19" t="s">
        <v>21</v>
      </c>
      <c r="B10" s="19">
        <v>455</v>
      </c>
      <c r="C10" s="20">
        <v>1821</v>
      </c>
      <c r="D10" s="20">
        <v>2005</v>
      </c>
      <c r="E10" s="20" t="s">
        <v>39</v>
      </c>
      <c r="F10" s="20" t="s">
        <v>136</v>
      </c>
      <c r="G10" s="21">
        <v>38677</v>
      </c>
      <c r="H10" s="22">
        <v>69</v>
      </c>
      <c r="I10" s="25" t="s">
        <v>195</v>
      </c>
      <c r="J10" s="25"/>
    </row>
    <row r="11" spans="1:10" s="7" customFormat="1" ht="19.5" customHeight="1" outlineLevel="2">
      <c r="A11" s="19" t="s">
        <v>21</v>
      </c>
      <c r="B11" s="19">
        <v>455</v>
      </c>
      <c r="C11" s="20">
        <v>962</v>
      </c>
      <c r="D11" s="20">
        <v>2006</v>
      </c>
      <c r="E11" s="20" t="s">
        <v>41</v>
      </c>
      <c r="F11" s="20" t="s">
        <v>130</v>
      </c>
      <c r="G11" s="21">
        <v>38904</v>
      </c>
      <c r="H11" s="22">
        <v>14</v>
      </c>
      <c r="I11" s="25" t="s">
        <v>195</v>
      </c>
      <c r="J11" s="25"/>
    </row>
    <row r="12" spans="1:10" s="7" customFormat="1" ht="19.5" customHeight="1" outlineLevel="2">
      <c r="A12" s="19" t="s">
        <v>21</v>
      </c>
      <c r="B12" s="19">
        <v>455</v>
      </c>
      <c r="C12" s="20">
        <v>348</v>
      </c>
      <c r="D12" s="20">
        <v>2005</v>
      </c>
      <c r="E12" s="20" t="s">
        <v>49</v>
      </c>
      <c r="F12" s="20" t="s">
        <v>151</v>
      </c>
      <c r="G12" s="21">
        <v>38370</v>
      </c>
      <c r="H12" s="22">
        <v>45.73</v>
      </c>
      <c r="I12" s="25" t="s">
        <v>195</v>
      </c>
      <c r="J12" s="25"/>
    </row>
    <row r="13" spans="1:10" s="7" customFormat="1" ht="19.5" customHeight="1" outlineLevel="2">
      <c r="A13" s="19" t="s">
        <v>21</v>
      </c>
      <c r="B13" s="19">
        <v>455</v>
      </c>
      <c r="C13" s="20">
        <v>1806</v>
      </c>
      <c r="D13" s="20">
        <v>2005</v>
      </c>
      <c r="E13" s="20" t="s">
        <v>45</v>
      </c>
      <c r="F13" s="20" t="s">
        <v>155</v>
      </c>
      <c r="G13" s="21">
        <v>39042</v>
      </c>
      <c r="H13" s="22">
        <v>58.86</v>
      </c>
      <c r="I13" s="25" t="s">
        <v>195</v>
      </c>
      <c r="J13" s="25"/>
    </row>
    <row r="14" spans="1:10" s="7" customFormat="1" ht="19.5" customHeight="1" outlineLevel="2">
      <c r="A14" s="19" t="s">
        <v>21</v>
      </c>
      <c r="B14" s="19">
        <v>455</v>
      </c>
      <c r="C14" s="20">
        <v>634</v>
      </c>
      <c r="D14" s="20">
        <v>2006</v>
      </c>
      <c r="E14" s="20" t="s">
        <v>51</v>
      </c>
      <c r="F14" s="20" t="s">
        <v>141</v>
      </c>
      <c r="G14" s="21">
        <v>38846</v>
      </c>
      <c r="H14" s="22">
        <v>14</v>
      </c>
      <c r="I14" s="25" t="s">
        <v>195</v>
      </c>
      <c r="J14" s="25"/>
    </row>
    <row r="15" spans="1:10" s="7" customFormat="1" ht="19.5" customHeight="1" outlineLevel="2">
      <c r="A15" s="19" t="s">
        <v>21</v>
      </c>
      <c r="B15" s="19">
        <v>455</v>
      </c>
      <c r="C15" s="20">
        <v>1066</v>
      </c>
      <c r="D15" s="20">
        <v>2005</v>
      </c>
      <c r="E15" s="20" t="s">
        <v>52</v>
      </c>
      <c r="F15" s="20" t="s">
        <v>148</v>
      </c>
      <c r="G15" s="21">
        <v>38593</v>
      </c>
      <c r="H15" s="22">
        <v>25</v>
      </c>
      <c r="I15" s="25" t="s">
        <v>195</v>
      </c>
      <c r="J15" s="25" t="s">
        <v>129</v>
      </c>
    </row>
    <row r="16" spans="1:10" s="7" customFormat="1" ht="19.5" customHeight="1" outlineLevel="2">
      <c r="A16" s="19" t="s">
        <v>21</v>
      </c>
      <c r="B16" s="19">
        <v>455</v>
      </c>
      <c r="C16" s="20">
        <v>144</v>
      </c>
      <c r="D16" s="20">
        <v>2006</v>
      </c>
      <c r="E16" s="20" t="s">
        <v>47</v>
      </c>
      <c r="F16" s="20" t="s">
        <v>157</v>
      </c>
      <c r="G16" s="21">
        <v>38737</v>
      </c>
      <c r="H16" s="22">
        <v>29</v>
      </c>
      <c r="I16" s="25" t="s">
        <v>195</v>
      </c>
      <c r="J16" s="25" t="s">
        <v>34</v>
      </c>
    </row>
    <row r="17" spans="1:10" s="7" customFormat="1" ht="28.5" customHeight="1" outlineLevel="2">
      <c r="A17" s="19" t="s">
        <v>21</v>
      </c>
      <c r="B17" s="19">
        <v>455</v>
      </c>
      <c r="C17" s="20">
        <v>1484</v>
      </c>
      <c r="D17" s="20">
        <v>2007</v>
      </c>
      <c r="E17" s="20" t="s">
        <v>116</v>
      </c>
      <c r="F17" s="20" t="s">
        <v>132</v>
      </c>
      <c r="G17" s="21">
        <v>39421</v>
      </c>
      <c r="H17" s="22">
        <v>32.57</v>
      </c>
      <c r="I17" s="25" t="s">
        <v>30</v>
      </c>
      <c r="J17" s="25"/>
    </row>
    <row r="18" spans="1:10" s="7" customFormat="1" ht="19.5" customHeight="1" outlineLevel="2">
      <c r="A18" s="19" t="s">
        <v>21</v>
      </c>
      <c r="B18" s="19">
        <v>455</v>
      </c>
      <c r="C18" s="20">
        <v>1805</v>
      </c>
      <c r="D18" s="20">
        <v>2005</v>
      </c>
      <c r="E18" s="20" t="s">
        <v>46</v>
      </c>
      <c r="F18" s="20" t="s">
        <v>156</v>
      </c>
      <c r="G18" s="21">
        <v>38677</v>
      </c>
      <c r="H18" s="22">
        <v>235.44</v>
      </c>
      <c r="I18" s="25" t="s">
        <v>195</v>
      </c>
      <c r="J18" s="25"/>
    </row>
    <row r="19" spans="1:10" s="7" customFormat="1" ht="19.5" customHeight="1" outlineLevel="2">
      <c r="A19" s="19" t="s">
        <v>21</v>
      </c>
      <c r="B19" s="19">
        <v>455</v>
      </c>
      <c r="C19" s="20">
        <v>1654</v>
      </c>
      <c r="D19" s="20">
        <v>2006</v>
      </c>
      <c r="E19" s="20" t="s">
        <v>40</v>
      </c>
      <c r="F19" s="20" t="s">
        <v>137</v>
      </c>
      <c r="G19" s="21">
        <v>39052</v>
      </c>
      <c r="H19" s="22">
        <v>42</v>
      </c>
      <c r="I19" s="25" t="s">
        <v>195</v>
      </c>
      <c r="J19" s="25"/>
    </row>
    <row r="20" spans="1:10" s="7" customFormat="1" ht="19.5" customHeight="1" outlineLevel="2">
      <c r="A20" s="19" t="s">
        <v>21</v>
      </c>
      <c r="B20" s="19">
        <v>455</v>
      </c>
      <c r="C20" s="20">
        <v>1810</v>
      </c>
      <c r="D20" s="20">
        <v>2005</v>
      </c>
      <c r="E20" s="20" t="s">
        <v>56</v>
      </c>
      <c r="F20" s="20" t="s">
        <v>160</v>
      </c>
      <c r="G20" s="21">
        <v>38677</v>
      </c>
      <c r="H20" s="22">
        <v>54</v>
      </c>
      <c r="I20" s="25" t="s">
        <v>195</v>
      </c>
      <c r="J20" s="25"/>
    </row>
    <row r="21" spans="1:10" s="7" customFormat="1" ht="19.5" customHeight="1" outlineLevel="2">
      <c r="A21" s="19" t="s">
        <v>21</v>
      </c>
      <c r="B21" s="19">
        <v>455</v>
      </c>
      <c r="C21" s="20">
        <v>1604</v>
      </c>
      <c r="D21" s="20">
        <v>2005</v>
      </c>
      <c r="E21" s="20" t="s">
        <v>53</v>
      </c>
      <c r="F21" s="20" t="s">
        <v>147</v>
      </c>
      <c r="G21" s="21">
        <v>38673</v>
      </c>
      <c r="H21" s="22">
        <v>14</v>
      </c>
      <c r="I21" s="25" t="s">
        <v>195</v>
      </c>
      <c r="J21" s="25" t="s">
        <v>144</v>
      </c>
    </row>
    <row r="22" spans="1:10" s="7" customFormat="1" ht="19.5" customHeight="1" outlineLevel="2">
      <c r="A22" s="19" t="s">
        <v>21</v>
      </c>
      <c r="B22" s="19">
        <v>455</v>
      </c>
      <c r="C22" s="20">
        <v>1801</v>
      </c>
      <c r="D22" s="20">
        <v>2005</v>
      </c>
      <c r="E22" s="20" t="s">
        <v>43</v>
      </c>
      <c r="F22" s="20" t="s">
        <v>154</v>
      </c>
      <c r="G22" s="21">
        <v>38677</v>
      </c>
      <c r="H22" s="22">
        <v>74.7</v>
      </c>
      <c r="I22" s="25" t="s">
        <v>195</v>
      </c>
      <c r="J22" s="25"/>
    </row>
    <row r="23" spans="1:10" s="7" customFormat="1" ht="19.5" customHeight="1" outlineLevel="2">
      <c r="A23" s="19" t="s">
        <v>21</v>
      </c>
      <c r="B23" s="19">
        <v>455</v>
      </c>
      <c r="C23" s="20">
        <v>395</v>
      </c>
      <c r="D23" s="20">
        <v>2005</v>
      </c>
      <c r="E23" s="20" t="s">
        <v>50</v>
      </c>
      <c r="F23" s="20" t="s">
        <v>134</v>
      </c>
      <c r="G23" s="21">
        <v>38442</v>
      </c>
      <c r="H23" s="22">
        <v>29</v>
      </c>
      <c r="I23" s="25" t="s">
        <v>195</v>
      </c>
      <c r="J23" s="25"/>
    </row>
    <row r="24" spans="1:10" s="7" customFormat="1" ht="19.5" customHeight="1" outlineLevel="2">
      <c r="A24" s="19" t="s">
        <v>21</v>
      </c>
      <c r="B24" s="19">
        <v>455</v>
      </c>
      <c r="C24" s="20">
        <v>666</v>
      </c>
      <c r="D24" s="20">
        <v>2005</v>
      </c>
      <c r="E24" s="20" t="s">
        <v>50</v>
      </c>
      <c r="F24" s="20" t="s">
        <v>134</v>
      </c>
      <c r="G24" s="21">
        <v>38492</v>
      </c>
      <c r="H24" s="22">
        <v>29</v>
      </c>
      <c r="I24" s="25" t="s">
        <v>195</v>
      </c>
      <c r="J24" s="25"/>
    </row>
    <row r="25" spans="1:10" s="7" customFormat="1" ht="19.5" customHeight="1" outlineLevel="2">
      <c r="A25" s="19" t="s">
        <v>21</v>
      </c>
      <c r="B25" s="19">
        <v>455</v>
      </c>
      <c r="C25" s="20">
        <v>1256</v>
      </c>
      <c r="D25" s="20">
        <v>2006</v>
      </c>
      <c r="E25" s="20" t="s">
        <v>44</v>
      </c>
      <c r="F25" s="20" t="s">
        <v>139</v>
      </c>
      <c r="G25" s="21">
        <v>38974</v>
      </c>
      <c r="H25" s="22">
        <v>29</v>
      </c>
      <c r="I25" s="25" t="s">
        <v>195</v>
      </c>
      <c r="J25" s="25" t="s">
        <v>146</v>
      </c>
    </row>
    <row r="26" spans="1:10" s="7" customFormat="1" ht="19.5" customHeight="1" outlineLevel="2">
      <c r="A26" s="19" t="s">
        <v>21</v>
      </c>
      <c r="B26" s="19">
        <v>455</v>
      </c>
      <c r="C26" s="20">
        <v>377</v>
      </c>
      <c r="D26" s="20">
        <v>2005</v>
      </c>
      <c r="E26" s="20" t="s">
        <v>145</v>
      </c>
      <c r="F26" s="20" t="s">
        <v>134</v>
      </c>
      <c r="G26" s="21">
        <v>38412</v>
      </c>
      <c r="H26" s="22">
        <v>29</v>
      </c>
      <c r="I26" s="25" t="s">
        <v>195</v>
      </c>
      <c r="J26" s="25"/>
    </row>
    <row r="27" spans="1:10" s="7" customFormat="1" ht="19.5" customHeight="1" outlineLevel="2">
      <c r="A27" s="19" t="s">
        <v>21</v>
      </c>
      <c r="B27" s="19">
        <v>455</v>
      </c>
      <c r="C27" s="20">
        <v>719</v>
      </c>
      <c r="D27" s="20">
        <v>2005</v>
      </c>
      <c r="E27" s="20" t="s">
        <v>37</v>
      </c>
      <c r="F27" s="20" t="s">
        <v>133</v>
      </c>
      <c r="G27" s="21">
        <v>38524</v>
      </c>
      <c r="H27" s="22">
        <v>23.92</v>
      </c>
      <c r="I27" s="25" t="s">
        <v>195</v>
      </c>
      <c r="J27" s="25"/>
    </row>
    <row r="28" spans="1:10" s="7" customFormat="1" ht="19.5" customHeight="1" outlineLevel="2">
      <c r="A28" s="19" t="s">
        <v>21</v>
      </c>
      <c r="B28" s="19">
        <v>455</v>
      </c>
      <c r="C28" s="20">
        <v>1342</v>
      </c>
      <c r="D28" s="20">
        <v>2005</v>
      </c>
      <c r="E28" s="20" t="s">
        <v>42</v>
      </c>
      <c r="F28" s="20" t="s">
        <v>138</v>
      </c>
      <c r="G28" s="21">
        <v>38659</v>
      </c>
      <c r="H28" s="22">
        <v>83</v>
      </c>
      <c r="I28" s="25" t="s">
        <v>195</v>
      </c>
      <c r="J28" s="25"/>
    </row>
    <row r="29" spans="1:10" s="7" customFormat="1" ht="19.5" customHeight="1" outlineLevel="2">
      <c r="A29" s="19" t="s">
        <v>21</v>
      </c>
      <c r="B29" s="19">
        <v>455</v>
      </c>
      <c r="C29" s="20"/>
      <c r="D29" s="20">
        <v>2010</v>
      </c>
      <c r="E29" s="20" t="s">
        <v>25</v>
      </c>
      <c r="F29" s="20" t="s">
        <v>23</v>
      </c>
      <c r="G29" s="21">
        <v>40303</v>
      </c>
      <c r="H29" s="22">
        <v>0.03</v>
      </c>
      <c r="I29" s="25" t="s">
        <v>196</v>
      </c>
      <c r="J29" s="25"/>
    </row>
    <row r="30" spans="1:10" s="7" customFormat="1" ht="19.5" customHeight="1" outlineLevel="2">
      <c r="A30" s="19" t="s">
        <v>21</v>
      </c>
      <c r="B30" s="19">
        <v>455</v>
      </c>
      <c r="C30" s="20">
        <v>438</v>
      </c>
      <c r="D30" s="20">
        <v>2006</v>
      </c>
      <c r="E30" s="20" t="s">
        <v>20</v>
      </c>
      <c r="F30" s="20" t="s">
        <v>131</v>
      </c>
      <c r="G30" s="21">
        <v>38798</v>
      </c>
      <c r="H30" s="22">
        <v>0.01</v>
      </c>
      <c r="I30" s="25" t="s">
        <v>196</v>
      </c>
      <c r="J30" s="25" t="s">
        <v>143</v>
      </c>
    </row>
    <row r="31" spans="1:10" s="7" customFormat="1" ht="19.5" customHeight="1" outlineLevel="2">
      <c r="A31" s="19" t="s">
        <v>21</v>
      </c>
      <c r="B31" s="19">
        <v>455</v>
      </c>
      <c r="C31" s="20">
        <v>428</v>
      </c>
      <c r="D31" s="20">
        <v>2005</v>
      </c>
      <c r="E31" s="20" t="s">
        <v>202</v>
      </c>
      <c r="F31" s="20" t="s">
        <v>203</v>
      </c>
      <c r="G31" s="21">
        <v>38470</v>
      </c>
      <c r="H31" s="22">
        <v>260.08</v>
      </c>
      <c r="I31" s="25" t="s">
        <v>195</v>
      </c>
      <c r="J31" s="25"/>
    </row>
    <row r="32" spans="1:10" s="7" customFormat="1" ht="19.5" customHeight="1" outlineLevel="2">
      <c r="A32" s="19" t="s">
        <v>21</v>
      </c>
      <c r="B32" s="19">
        <v>455</v>
      </c>
      <c r="C32" s="20">
        <v>1201</v>
      </c>
      <c r="D32" s="20">
        <v>2004</v>
      </c>
      <c r="E32" s="20" t="s">
        <v>211</v>
      </c>
      <c r="F32" s="20" t="s">
        <v>212</v>
      </c>
      <c r="G32" s="21">
        <v>38254</v>
      </c>
      <c r="H32" s="22">
        <v>281.95</v>
      </c>
      <c r="I32" s="25" t="s">
        <v>195</v>
      </c>
      <c r="J32" s="25"/>
    </row>
    <row r="33" spans="1:10" s="7" customFormat="1" ht="19.5" customHeight="1" outlineLevel="2">
      <c r="A33" s="19" t="s">
        <v>21</v>
      </c>
      <c r="B33" s="19">
        <v>455</v>
      </c>
      <c r="C33" s="20">
        <v>1802</v>
      </c>
      <c r="D33" s="20">
        <v>2005</v>
      </c>
      <c r="E33" s="20" t="s">
        <v>54</v>
      </c>
      <c r="F33" s="20" t="s">
        <v>158</v>
      </c>
      <c r="G33" s="21">
        <v>38677</v>
      </c>
      <c r="H33" s="22">
        <v>83</v>
      </c>
      <c r="I33" s="25" t="s">
        <v>195</v>
      </c>
      <c r="J33" s="25" t="s">
        <v>152</v>
      </c>
    </row>
    <row r="34" spans="1:10" s="7" customFormat="1" ht="19.5" customHeight="1" outlineLevel="2">
      <c r="A34" s="19" t="s">
        <v>21</v>
      </c>
      <c r="B34" s="19">
        <v>455</v>
      </c>
      <c r="C34" s="20">
        <v>343</v>
      </c>
      <c r="D34" s="20">
        <v>2006</v>
      </c>
      <c r="E34" s="20" t="s">
        <v>48</v>
      </c>
      <c r="F34" s="20" t="s">
        <v>142</v>
      </c>
      <c r="G34" s="21">
        <v>38782</v>
      </c>
      <c r="H34" s="22">
        <v>65.02</v>
      </c>
      <c r="I34" s="25" t="s">
        <v>195</v>
      </c>
      <c r="J34" s="25" t="s">
        <v>150</v>
      </c>
    </row>
    <row r="35" spans="1:10" s="7" customFormat="1" ht="19.5" customHeight="1" outlineLevel="2">
      <c r="A35" s="19" t="s">
        <v>21</v>
      </c>
      <c r="B35" s="19">
        <v>4553</v>
      </c>
      <c r="C35" s="20"/>
      <c r="D35" s="20">
        <v>2009</v>
      </c>
      <c r="E35" s="20" t="s">
        <v>24</v>
      </c>
      <c r="F35" s="20" t="s">
        <v>23</v>
      </c>
      <c r="G35" s="21">
        <v>39898</v>
      </c>
      <c r="H35" s="22">
        <v>0.01</v>
      </c>
      <c r="I35" s="25" t="s">
        <v>196</v>
      </c>
      <c r="J35" s="25"/>
    </row>
    <row r="36" spans="1:10" s="7" customFormat="1" ht="19.5" customHeight="1" outlineLevel="2">
      <c r="A36" s="19" t="s">
        <v>21</v>
      </c>
      <c r="B36" s="19">
        <v>4554931</v>
      </c>
      <c r="C36" s="20">
        <v>210012808</v>
      </c>
      <c r="D36" s="20">
        <v>2011</v>
      </c>
      <c r="E36" s="20" t="s">
        <v>22</v>
      </c>
      <c r="F36" s="20" t="s">
        <v>23</v>
      </c>
      <c r="G36" s="21">
        <v>40596</v>
      </c>
      <c r="H36" s="22">
        <v>0.01</v>
      </c>
      <c r="I36" s="25" t="s">
        <v>196</v>
      </c>
      <c r="J36" s="25"/>
    </row>
    <row r="37" spans="1:10" s="7" customFormat="1" ht="30" customHeight="1" outlineLevel="2">
      <c r="A37" s="19" t="s">
        <v>21</v>
      </c>
      <c r="B37" s="19">
        <v>4554</v>
      </c>
      <c r="C37" s="20">
        <v>240000013</v>
      </c>
      <c r="D37" s="20">
        <v>2009</v>
      </c>
      <c r="E37" s="20" t="s">
        <v>29</v>
      </c>
      <c r="F37" s="20" t="s">
        <v>26</v>
      </c>
      <c r="G37" s="21">
        <v>39924</v>
      </c>
      <c r="H37" s="22">
        <v>20</v>
      </c>
      <c r="I37" s="25" t="s">
        <v>30</v>
      </c>
      <c r="J37" s="25" t="s">
        <v>149</v>
      </c>
    </row>
    <row r="38" spans="1:10" s="7" customFormat="1" ht="21.75" customHeight="1" outlineLevel="1">
      <c r="A38" s="18" t="s">
        <v>167</v>
      </c>
      <c r="B38" s="19"/>
      <c r="C38" s="20"/>
      <c r="D38" s="20"/>
      <c r="E38" s="20"/>
      <c r="F38" s="20"/>
      <c r="G38" s="21"/>
      <c r="H38" s="24">
        <f>SUBTOTAL(9,H6:H37)</f>
        <v>1876.73</v>
      </c>
      <c r="I38" s="25"/>
      <c r="J38" s="25"/>
    </row>
    <row r="39" spans="1:10" s="7" customFormat="1" ht="30" customHeight="1" outlineLevel="1">
      <c r="A39" s="18" t="s">
        <v>15</v>
      </c>
      <c r="B39" s="35" t="s">
        <v>14</v>
      </c>
      <c r="C39" s="35" t="s">
        <v>1</v>
      </c>
      <c r="D39" s="35" t="s">
        <v>2</v>
      </c>
      <c r="E39" s="35" t="s">
        <v>7</v>
      </c>
      <c r="F39" s="35" t="s">
        <v>8</v>
      </c>
      <c r="G39" s="35" t="s">
        <v>3</v>
      </c>
      <c r="H39" s="35" t="s">
        <v>4</v>
      </c>
      <c r="I39" s="35" t="s">
        <v>5</v>
      </c>
      <c r="J39" s="35" t="s">
        <v>6</v>
      </c>
    </row>
    <row r="40" spans="1:10" s="7" customFormat="1" ht="19.5" customHeight="1" outlineLevel="2">
      <c r="A40" s="19" t="s">
        <v>16</v>
      </c>
      <c r="B40" s="19">
        <v>904</v>
      </c>
      <c r="C40" s="20">
        <v>8328</v>
      </c>
      <c r="D40" s="20">
        <v>2006</v>
      </c>
      <c r="E40" s="20" t="s">
        <v>12</v>
      </c>
      <c r="F40" s="20" t="s">
        <v>13</v>
      </c>
      <c r="G40" s="21">
        <v>39049</v>
      </c>
      <c r="H40" s="22">
        <v>20</v>
      </c>
      <c r="I40" s="25" t="s">
        <v>195</v>
      </c>
      <c r="J40" s="25" t="s">
        <v>140</v>
      </c>
    </row>
    <row r="41" spans="1:10" s="7" customFormat="1" ht="15.75" customHeight="1" outlineLevel="2">
      <c r="A41" s="19"/>
      <c r="B41" s="19"/>
      <c r="C41" s="20"/>
      <c r="D41" s="20"/>
      <c r="E41" s="20"/>
      <c r="F41" s="26" t="s">
        <v>171</v>
      </c>
      <c r="G41" s="27"/>
      <c r="H41" s="24">
        <v>20</v>
      </c>
      <c r="I41" s="25"/>
      <c r="J41" s="25"/>
    </row>
    <row r="42" spans="1:10" s="7" customFormat="1" ht="16.5" customHeight="1" outlineLevel="2">
      <c r="A42" s="19"/>
      <c r="B42" s="19"/>
      <c r="C42" s="20"/>
      <c r="D42" s="20"/>
      <c r="E42" s="20"/>
      <c r="F42" s="26"/>
      <c r="G42" s="27"/>
      <c r="H42" s="24"/>
      <c r="I42" s="25"/>
      <c r="J42" s="25"/>
    </row>
    <row r="43" spans="1:10" s="7" customFormat="1" ht="29.25" customHeight="1" outlineLevel="2">
      <c r="A43" s="19" t="s">
        <v>16</v>
      </c>
      <c r="B43" s="19">
        <v>922</v>
      </c>
      <c r="C43" s="20">
        <v>4699</v>
      </c>
      <c r="D43" s="20">
        <v>2005</v>
      </c>
      <c r="E43" s="20" t="s">
        <v>31</v>
      </c>
      <c r="F43" s="20" t="s">
        <v>32</v>
      </c>
      <c r="G43" s="21">
        <v>38624</v>
      </c>
      <c r="H43" s="22">
        <v>80</v>
      </c>
      <c r="I43" s="25" t="s">
        <v>35</v>
      </c>
      <c r="J43" s="25"/>
    </row>
    <row r="44" spans="1:10" s="7" customFormat="1" ht="19.5" customHeight="1" outlineLevel="2">
      <c r="A44" s="19" t="s">
        <v>16</v>
      </c>
      <c r="B44" s="19">
        <v>922</v>
      </c>
      <c r="C44" s="20">
        <v>4807</v>
      </c>
      <c r="D44" s="20">
        <v>2005</v>
      </c>
      <c r="E44" s="20" t="s">
        <v>76</v>
      </c>
      <c r="F44" s="20" t="s">
        <v>77</v>
      </c>
      <c r="G44" s="21">
        <v>38630</v>
      </c>
      <c r="H44" s="22">
        <v>458</v>
      </c>
      <c r="I44" s="25" t="s">
        <v>33</v>
      </c>
      <c r="J44" s="25" t="s">
        <v>216</v>
      </c>
    </row>
    <row r="45" spans="1:10" s="7" customFormat="1" ht="19.5" customHeight="1" outlineLevel="2">
      <c r="A45" s="19"/>
      <c r="B45" s="19"/>
      <c r="C45" s="20"/>
      <c r="D45" s="20"/>
      <c r="E45" s="20"/>
      <c r="F45" s="26" t="s">
        <v>172</v>
      </c>
      <c r="G45" s="27"/>
      <c r="H45" s="24">
        <f>SUM(H43:H44)</f>
        <v>538</v>
      </c>
      <c r="I45" s="25"/>
      <c r="J45" s="25"/>
    </row>
    <row r="46" spans="1:10" s="7" customFormat="1" ht="19.5" customHeight="1" outlineLevel="2">
      <c r="A46" s="19"/>
      <c r="B46" s="19"/>
      <c r="C46" s="20"/>
      <c r="D46" s="20"/>
      <c r="E46" s="20"/>
      <c r="F46" s="26"/>
      <c r="G46" s="27"/>
      <c r="H46" s="24"/>
      <c r="I46" s="25"/>
      <c r="J46" s="25"/>
    </row>
    <row r="47" spans="1:10" s="7" customFormat="1" ht="19.5" customHeight="1" outlineLevel="2">
      <c r="A47" s="19" t="s">
        <v>16</v>
      </c>
      <c r="B47" s="19">
        <v>933</v>
      </c>
      <c r="C47" s="20">
        <v>752</v>
      </c>
      <c r="D47" s="20">
        <v>2005</v>
      </c>
      <c r="E47" s="20" t="s">
        <v>9</v>
      </c>
      <c r="F47" s="20" t="s">
        <v>10</v>
      </c>
      <c r="G47" s="21">
        <v>38401</v>
      </c>
      <c r="H47" s="22">
        <v>74.2</v>
      </c>
      <c r="I47" s="25" t="s">
        <v>182</v>
      </c>
      <c r="J47" s="25"/>
    </row>
    <row r="48" spans="1:10" s="6" customFormat="1" ht="19.5" customHeight="1">
      <c r="A48" s="19" t="s">
        <v>16</v>
      </c>
      <c r="B48" s="19">
        <v>933</v>
      </c>
      <c r="C48" s="38">
        <v>919</v>
      </c>
      <c r="D48" s="38">
        <v>2005</v>
      </c>
      <c r="E48" s="36" t="s">
        <v>180</v>
      </c>
      <c r="F48" s="36" t="s">
        <v>181</v>
      </c>
      <c r="G48" s="21">
        <v>38411</v>
      </c>
      <c r="H48" s="37">
        <v>570</v>
      </c>
      <c r="I48" s="36" t="s">
        <v>182</v>
      </c>
      <c r="J48" s="36" t="s">
        <v>183</v>
      </c>
    </row>
    <row r="49" spans="1:10" s="6" customFormat="1" ht="19.5" customHeight="1">
      <c r="A49" s="19" t="s">
        <v>16</v>
      </c>
      <c r="B49" s="19">
        <v>933</v>
      </c>
      <c r="C49" s="38">
        <v>495</v>
      </c>
      <c r="D49" s="38">
        <v>2005</v>
      </c>
      <c r="E49" s="36" t="s">
        <v>184</v>
      </c>
      <c r="F49" s="36" t="s">
        <v>185</v>
      </c>
      <c r="G49" s="21">
        <v>38391</v>
      </c>
      <c r="H49" s="37">
        <v>167</v>
      </c>
      <c r="I49" s="36" t="s">
        <v>182</v>
      </c>
      <c r="J49" s="36" t="s">
        <v>183</v>
      </c>
    </row>
    <row r="50" spans="1:10" s="7" customFormat="1" ht="19.5" customHeight="1" outlineLevel="2">
      <c r="A50" s="19" t="s">
        <v>16</v>
      </c>
      <c r="B50" s="19">
        <v>933</v>
      </c>
      <c r="C50" s="20">
        <v>1469</v>
      </c>
      <c r="D50" s="20">
        <v>2006</v>
      </c>
      <c r="E50" s="20" t="s">
        <v>178</v>
      </c>
      <c r="F50" s="20" t="s">
        <v>179</v>
      </c>
      <c r="G50" s="21">
        <v>38785</v>
      </c>
      <c r="H50" s="22">
        <v>13.1</v>
      </c>
      <c r="I50" s="25" t="s">
        <v>182</v>
      </c>
      <c r="J50" s="25"/>
    </row>
    <row r="51" spans="1:10" s="7" customFormat="1" ht="19.5" customHeight="1" outlineLevel="2">
      <c r="A51" s="19" t="s">
        <v>16</v>
      </c>
      <c r="B51" s="19">
        <v>933</v>
      </c>
      <c r="C51" s="20">
        <v>7201</v>
      </c>
      <c r="D51" s="20">
        <v>2006</v>
      </c>
      <c r="E51" s="20" t="s">
        <v>186</v>
      </c>
      <c r="F51" s="20" t="s">
        <v>187</v>
      </c>
      <c r="G51" s="21">
        <v>39008</v>
      </c>
      <c r="H51" s="22">
        <v>141</v>
      </c>
      <c r="I51" s="25" t="s">
        <v>182</v>
      </c>
      <c r="J51" s="25"/>
    </row>
    <row r="52" spans="1:10" s="7" customFormat="1" ht="19.5" customHeight="1" outlineLevel="2">
      <c r="A52" s="19" t="s">
        <v>16</v>
      </c>
      <c r="B52" s="19">
        <v>933</v>
      </c>
      <c r="C52" s="20">
        <v>5088</v>
      </c>
      <c r="D52" s="20">
        <v>2006</v>
      </c>
      <c r="E52" s="20" t="s">
        <v>188</v>
      </c>
      <c r="F52" s="20" t="s">
        <v>189</v>
      </c>
      <c r="G52" s="21">
        <v>38966</v>
      </c>
      <c r="H52" s="22">
        <v>210.63</v>
      </c>
      <c r="I52" s="25" t="s">
        <v>182</v>
      </c>
      <c r="J52" s="25"/>
    </row>
    <row r="53" spans="1:10" s="7" customFormat="1" ht="19.5" customHeight="1" outlineLevel="2">
      <c r="A53" s="19" t="s">
        <v>16</v>
      </c>
      <c r="B53" s="19">
        <v>933</v>
      </c>
      <c r="C53" s="20">
        <v>5066</v>
      </c>
      <c r="D53" s="20">
        <v>2006</v>
      </c>
      <c r="E53" s="20" t="s">
        <v>190</v>
      </c>
      <c r="F53" s="20" t="s">
        <v>191</v>
      </c>
      <c r="G53" s="21">
        <v>38966</v>
      </c>
      <c r="H53" s="22">
        <v>207</v>
      </c>
      <c r="I53" s="25" t="s">
        <v>182</v>
      </c>
      <c r="J53" s="25"/>
    </row>
    <row r="54" spans="1:10" s="7" customFormat="1" ht="19.5" customHeight="1" outlineLevel="2">
      <c r="A54" s="19" t="s">
        <v>16</v>
      </c>
      <c r="B54" s="19">
        <v>933</v>
      </c>
      <c r="C54" s="20">
        <v>3570</v>
      </c>
      <c r="D54" s="20">
        <v>2005</v>
      </c>
      <c r="E54" s="20" t="s">
        <v>11</v>
      </c>
      <c r="F54" s="20" t="s">
        <v>162</v>
      </c>
      <c r="G54" s="21">
        <v>38546</v>
      </c>
      <c r="H54" s="22">
        <v>10</v>
      </c>
      <c r="I54" s="25" t="s">
        <v>182</v>
      </c>
      <c r="J54" s="25"/>
    </row>
    <row r="55" spans="1:10" s="7" customFormat="1" ht="20.25" customHeight="1" outlineLevel="2">
      <c r="A55" s="19"/>
      <c r="B55" s="19"/>
      <c r="C55" s="20"/>
      <c r="D55" s="20"/>
      <c r="E55" s="20"/>
      <c r="F55" s="26" t="s">
        <v>173</v>
      </c>
      <c r="G55" s="27"/>
      <c r="H55" s="24">
        <f>SUM(H47:H54)</f>
        <v>1392.93</v>
      </c>
      <c r="I55" s="25"/>
      <c r="J55" s="25"/>
    </row>
    <row r="56" spans="1:10" s="7" customFormat="1" ht="19.5" customHeight="1" outlineLevel="2">
      <c r="A56" s="19"/>
      <c r="B56" s="19"/>
      <c r="C56" s="20"/>
      <c r="D56" s="20"/>
      <c r="E56" s="20"/>
      <c r="F56" s="26"/>
      <c r="G56" s="27"/>
      <c r="H56" s="24"/>
      <c r="I56" s="25"/>
      <c r="J56" s="25"/>
    </row>
    <row r="57" spans="1:10" s="7" customFormat="1" ht="19.5" customHeight="1" outlineLevel="2">
      <c r="A57" s="19" t="s">
        <v>16</v>
      </c>
      <c r="B57" s="19">
        <v>939</v>
      </c>
      <c r="C57" s="20">
        <v>6896</v>
      </c>
      <c r="D57" s="20">
        <v>2007</v>
      </c>
      <c r="E57" s="20" t="s">
        <v>31</v>
      </c>
      <c r="F57" s="20" t="s">
        <v>161</v>
      </c>
      <c r="G57" s="21">
        <v>39392</v>
      </c>
      <c r="H57" s="22">
        <v>7</v>
      </c>
      <c r="I57" s="25" t="s">
        <v>196</v>
      </c>
      <c r="J57" s="25"/>
    </row>
    <row r="58" spans="1:10" s="7" customFormat="1" ht="19.5" customHeight="1" outlineLevel="2">
      <c r="A58" s="19" t="s">
        <v>16</v>
      </c>
      <c r="B58" s="19">
        <v>939</v>
      </c>
      <c r="C58" s="20">
        <v>348</v>
      </c>
      <c r="D58" s="20">
        <v>2007</v>
      </c>
      <c r="E58" s="20" t="s">
        <v>117</v>
      </c>
      <c r="F58" s="20" t="s">
        <v>161</v>
      </c>
      <c r="G58" s="21">
        <v>39108</v>
      </c>
      <c r="H58" s="22">
        <v>14</v>
      </c>
      <c r="I58" s="25" t="s">
        <v>196</v>
      </c>
      <c r="J58" s="25"/>
    </row>
    <row r="59" spans="1:10" s="7" customFormat="1" ht="19.5" customHeight="1" outlineLevel="2">
      <c r="A59" s="19" t="s">
        <v>16</v>
      </c>
      <c r="B59" s="19">
        <v>939</v>
      </c>
      <c r="C59" s="20">
        <v>2011</v>
      </c>
      <c r="D59" s="20">
        <v>2006</v>
      </c>
      <c r="E59" s="20" t="s">
        <v>28</v>
      </c>
      <c r="F59" s="20" t="s">
        <v>163</v>
      </c>
      <c r="G59" s="21">
        <v>38799</v>
      </c>
      <c r="H59" s="22">
        <v>7</v>
      </c>
      <c r="I59" s="25" t="s">
        <v>182</v>
      </c>
      <c r="J59" s="25"/>
    </row>
    <row r="60" spans="1:10" s="7" customFormat="1" ht="17.25" customHeight="1" outlineLevel="2">
      <c r="A60" s="19"/>
      <c r="B60" s="19"/>
      <c r="C60" s="20"/>
      <c r="D60" s="20"/>
      <c r="E60" s="20"/>
      <c r="F60" s="26" t="s">
        <v>174</v>
      </c>
      <c r="G60" s="27"/>
      <c r="H60" s="24">
        <f>SUM(H57:H59)</f>
        <v>28</v>
      </c>
      <c r="I60" s="25"/>
      <c r="J60" s="25"/>
    </row>
    <row r="61" spans="1:10" s="7" customFormat="1" ht="21.75" customHeight="1" outlineLevel="2">
      <c r="A61" s="19"/>
      <c r="B61" s="19"/>
      <c r="C61" s="20"/>
      <c r="D61" s="20"/>
      <c r="E61" s="20"/>
      <c r="F61" s="26"/>
      <c r="G61" s="27"/>
      <c r="H61" s="24"/>
      <c r="I61" s="25"/>
      <c r="J61" s="25"/>
    </row>
    <row r="62" spans="1:10" s="7" customFormat="1" ht="39.75" customHeight="1" outlineLevel="2">
      <c r="A62" s="19" t="s">
        <v>16</v>
      </c>
      <c r="B62" s="19">
        <v>943</v>
      </c>
      <c r="C62" s="20">
        <v>210004306</v>
      </c>
      <c r="D62" s="20">
        <v>2009</v>
      </c>
      <c r="E62" s="20" t="s">
        <v>25</v>
      </c>
      <c r="F62" s="20" t="s">
        <v>26</v>
      </c>
      <c r="G62" s="21">
        <v>40141</v>
      </c>
      <c r="H62" s="22">
        <v>69.95</v>
      </c>
      <c r="I62" s="25" t="s">
        <v>27</v>
      </c>
      <c r="J62" s="25" t="s">
        <v>78</v>
      </c>
    </row>
    <row r="63" spans="1:10" s="7" customFormat="1" ht="18" customHeight="1" outlineLevel="2">
      <c r="A63" s="19"/>
      <c r="B63" s="19"/>
      <c r="C63" s="20"/>
      <c r="D63" s="20"/>
      <c r="E63" s="20"/>
      <c r="F63" s="26" t="s">
        <v>175</v>
      </c>
      <c r="G63" s="27"/>
      <c r="H63" s="24">
        <f>H62</f>
        <v>69.95</v>
      </c>
      <c r="I63" s="25"/>
      <c r="J63" s="25"/>
    </row>
    <row r="64" spans="1:10" s="7" customFormat="1" ht="13.5" customHeight="1" outlineLevel="2">
      <c r="A64" s="19"/>
      <c r="B64" s="19"/>
      <c r="C64" s="20"/>
      <c r="D64" s="20"/>
      <c r="E64" s="20"/>
      <c r="F64" s="26"/>
      <c r="G64" s="27"/>
      <c r="H64" s="24"/>
      <c r="I64" s="25"/>
      <c r="J64" s="25"/>
    </row>
    <row r="65" spans="1:10" s="7" customFormat="1" ht="19.5" customHeight="1" outlineLevel="1">
      <c r="A65" s="28" t="s">
        <v>168</v>
      </c>
      <c r="B65" s="20"/>
      <c r="C65" s="20"/>
      <c r="D65" s="20"/>
      <c r="E65" s="20"/>
      <c r="F65" s="20"/>
      <c r="G65" s="29"/>
      <c r="H65" s="24">
        <f>H41+H45+H55+H60+H63</f>
        <v>2048.88</v>
      </c>
      <c r="I65" s="20"/>
      <c r="J65" s="25"/>
    </row>
    <row r="66" ht="18.75" customHeight="1" thickBot="1"/>
    <row r="67" spans="2:10" s="7" customFormat="1" ht="30" customHeight="1" thickBot="1">
      <c r="B67" s="34"/>
      <c r="C67" s="34"/>
      <c r="D67" s="34"/>
      <c r="E67" s="34"/>
      <c r="F67" s="34"/>
      <c r="G67" s="30" t="s">
        <v>169</v>
      </c>
      <c r="H67" s="16">
        <f>H4+H38+H65</f>
        <v>3925.66</v>
      </c>
      <c r="J67" s="10"/>
    </row>
    <row r="68" spans="7:8" ht="22.5" customHeight="1">
      <c r="G68" s="2"/>
      <c r="H68" s="3"/>
    </row>
    <row r="69" spans="1:10" s="12" customFormat="1" ht="27.75" customHeight="1">
      <c r="A69" s="40" t="s">
        <v>36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s="12" customFormat="1" ht="27.75" customHeight="1">
      <c r="A70" s="40" t="s">
        <v>170</v>
      </c>
      <c r="B70" s="45"/>
      <c r="C70" s="45"/>
      <c r="D70" s="45"/>
      <c r="E70" s="45"/>
      <c r="F70" s="45"/>
      <c r="G70" s="45"/>
      <c r="H70" s="45"/>
      <c r="I70" s="45"/>
      <c r="J70" s="46"/>
    </row>
    <row r="71" spans="1:10" s="13" customFormat="1" ht="19.5" customHeight="1">
      <c r="A71" s="18" t="s">
        <v>15</v>
      </c>
      <c r="B71" s="18" t="s">
        <v>14</v>
      </c>
      <c r="C71" s="18" t="s">
        <v>1</v>
      </c>
      <c r="D71" s="18" t="s">
        <v>2</v>
      </c>
      <c r="E71" s="18" t="s">
        <v>7</v>
      </c>
      <c r="F71" s="18" t="s">
        <v>8</v>
      </c>
      <c r="G71" s="18" t="s">
        <v>3</v>
      </c>
      <c r="H71" s="18" t="s">
        <v>4</v>
      </c>
      <c r="I71" s="18" t="s">
        <v>5</v>
      </c>
      <c r="J71" s="18" t="s">
        <v>6</v>
      </c>
    </row>
    <row r="72" spans="1:10" s="7" customFormat="1" ht="24" customHeight="1">
      <c r="A72" s="19" t="s">
        <v>16</v>
      </c>
      <c r="B72" s="19"/>
      <c r="C72" s="25" t="s">
        <v>57</v>
      </c>
      <c r="D72" s="20">
        <v>2006</v>
      </c>
      <c r="E72" s="20" t="s">
        <v>126</v>
      </c>
      <c r="F72" s="20" t="s">
        <v>59</v>
      </c>
      <c r="G72" s="32"/>
      <c r="H72" s="22">
        <v>40</v>
      </c>
      <c r="I72" s="25" t="s">
        <v>127</v>
      </c>
      <c r="J72" s="25" t="s">
        <v>128</v>
      </c>
    </row>
    <row r="73" spans="1:10" s="7" customFormat="1" ht="24.75" customHeight="1">
      <c r="A73" s="19" t="s">
        <v>16</v>
      </c>
      <c r="B73" s="19"/>
      <c r="C73" s="25" t="s">
        <v>57</v>
      </c>
      <c r="D73" s="20">
        <v>2006</v>
      </c>
      <c r="E73" s="20" t="s">
        <v>126</v>
      </c>
      <c r="F73" s="20" t="s">
        <v>59</v>
      </c>
      <c r="G73" s="32"/>
      <c r="H73" s="22">
        <v>25</v>
      </c>
      <c r="I73" s="25" t="s">
        <v>127</v>
      </c>
      <c r="J73" s="25" t="s">
        <v>128</v>
      </c>
    </row>
    <row r="74" spans="1:10" s="7" customFormat="1" ht="27" customHeight="1">
      <c r="A74" s="19" t="s">
        <v>16</v>
      </c>
      <c r="B74" s="19"/>
      <c r="C74" s="25" t="s">
        <v>57</v>
      </c>
      <c r="D74" s="20">
        <v>2009</v>
      </c>
      <c r="E74" s="20" t="s">
        <v>70</v>
      </c>
      <c r="F74" s="20" t="s">
        <v>59</v>
      </c>
      <c r="G74" s="32"/>
      <c r="H74" s="22">
        <v>55</v>
      </c>
      <c r="I74" s="25" t="s">
        <v>71</v>
      </c>
      <c r="J74" s="25"/>
    </row>
    <row r="75" spans="1:10" s="7" customFormat="1" ht="36">
      <c r="A75" s="19" t="s">
        <v>16</v>
      </c>
      <c r="B75" s="19"/>
      <c r="C75" s="25" t="s">
        <v>57</v>
      </c>
      <c r="D75" s="20">
        <v>2008</v>
      </c>
      <c r="E75" s="20" t="s">
        <v>67</v>
      </c>
      <c r="F75" s="20" t="s">
        <v>59</v>
      </c>
      <c r="G75" s="32"/>
      <c r="H75" s="22">
        <v>236.67</v>
      </c>
      <c r="I75" s="25" t="s">
        <v>68</v>
      </c>
      <c r="J75" s="25" t="s">
        <v>69</v>
      </c>
    </row>
    <row r="76" spans="1:10" s="7" customFormat="1" ht="24">
      <c r="A76" s="19" t="s">
        <v>16</v>
      </c>
      <c r="B76" s="19"/>
      <c r="C76" s="25" t="s">
        <v>57</v>
      </c>
      <c r="D76" s="20">
        <v>2009</v>
      </c>
      <c r="E76" s="20" t="s">
        <v>72</v>
      </c>
      <c r="F76" s="20" t="s">
        <v>59</v>
      </c>
      <c r="G76" s="32"/>
      <c r="H76" s="22">
        <v>55</v>
      </c>
      <c r="I76" s="25" t="s">
        <v>71</v>
      </c>
      <c r="J76" s="25"/>
    </row>
    <row r="77" spans="1:10" s="7" customFormat="1" ht="48">
      <c r="A77" s="19" t="s">
        <v>16</v>
      </c>
      <c r="B77" s="19"/>
      <c r="C77" s="25" t="s">
        <v>57</v>
      </c>
      <c r="D77" s="20">
        <v>2006</v>
      </c>
      <c r="E77" s="25" t="s">
        <v>79</v>
      </c>
      <c r="F77" s="20" t="s">
        <v>59</v>
      </c>
      <c r="G77" s="32"/>
      <c r="H77" s="22">
        <v>372</v>
      </c>
      <c r="I77" s="25" t="s">
        <v>80</v>
      </c>
      <c r="J77" s="25" t="s">
        <v>81</v>
      </c>
    </row>
    <row r="78" spans="1:10" s="7" customFormat="1" ht="48">
      <c r="A78" s="19" t="s">
        <v>16</v>
      </c>
      <c r="B78" s="19"/>
      <c r="C78" s="25" t="s">
        <v>57</v>
      </c>
      <c r="D78" s="20">
        <v>2008</v>
      </c>
      <c r="E78" s="20" t="s">
        <v>62</v>
      </c>
      <c r="F78" s="20" t="s">
        <v>59</v>
      </c>
      <c r="G78" s="32"/>
      <c r="H78" s="22">
        <v>431.67</v>
      </c>
      <c r="I78" s="25" t="s">
        <v>60</v>
      </c>
      <c r="J78" s="25" t="s">
        <v>63</v>
      </c>
    </row>
    <row r="79" spans="1:10" s="7" customFormat="1" ht="48">
      <c r="A79" s="19" t="s">
        <v>16</v>
      </c>
      <c r="B79" s="19"/>
      <c r="C79" s="25" t="s">
        <v>57</v>
      </c>
      <c r="D79" s="20">
        <v>2008</v>
      </c>
      <c r="E79" s="20" t="s">
        <v>64</v>
      </c>
      <c r="F79" s="20" t="s">
        <v>59</v>
      </c>
      <c r="G79" s="32"/>
      <c r="H79" s="22">
        <v>236.67</v>
      </c>
      <c r="I79" s="25" t="s">
        <v>65</v>
      </c>
      <c r="J79" s="25" t="s">
        <v>66</v>
      </c>
    </row>
    <row r="80" spans="1:10" s="7" customFormat="1" ht="48">
      <c r="A80" s="19" t="s">
        <v>16</v>
      </c>
      <c r="B80" s="19"/>
      <c r="C80" s="25" t="s">
        <v>57</v>
      </c>
      <c r="D80" s="20">
        <v>2009</v>
      </c>
      <c r="E80" s="20" t="s">
        <v>58</v>
      </c>
      <c r="F80" s="20" t="s">
        <v>59</v>
      </c>
      <c r="G80" s="32"/>
      <c r="H80" s="22">
        <v>374.67</v>
      </c>
      <c r="I80" s="25" t="s">
        <v>60</v>
      </c>
      <c r="J80" s="25" t="s">
        <v>61</v>
      </c>
    </row>
    <row r="81" spans="1:10" s="7" customFormat="1" ht="36">
      <c r="A81" s="19" t="s">
        <v>16</v>
      </c>
      <c r="B81" s="19"/>
      <c r="C81" s="25" t="s">
        <v>57</v>
      </c>
      <c r="D81" s="20">
        <v>2008</v>
      </c>
      <c r="E81" s="20" t="s">
        <v>74</v>
      </c>
      <c r="F81" s="20" t="s">
        <v>59</v>
      </c>
      <c r="G81" s="32"/>
      <c r="H81" s="22">
        <v>374.67</v>
      </c>
      <c r="I81" s="25" t="s">
        <v>68</v>
      </c>
      <c r="J81" s="25" t="s">
        <v>75</v>
      </c>
    </row>
    <row r="82" spans="1:10" s="7" customFormat="1" ht="23.25" customHeight="1">
      <c r="A82" s="19" t="s">
        <v>16</v>
      </c>
      <c r="B82" s="19"/>
      <c r="C82" s="25" t="s">
        <v>57</v>
      </c>
      <c r="D82" s="20">
        <v>2006</v>
      </c>
      <c r="E82" s="20" t="s">
        <v>177</v>
      </c>
      <c r="F82" s="20" t="s">
        <v>59</v>
      </c>
      <c r="G82" s="32"/>
      <c r="H82" s="22">
        <v>30</v>
      </c>
      <c r="I82" s="25" t="s">
        <v>194</v>
      </c>
      <c r="J82" s="25"/>
    </row>
    <row r="83" spans="1:10" s="7" customFormat="1" ht="31.5" customHeight="1">
      <c r="A83" s="19" t="s">
        <v>16</v>
      </c>
      <c r="B83" s="19"/>
      <c r="C83" s="25" t="s">
        <v>57</v>
      </c>
      <c r="D83" s="20">
        <v>2009</v>
      </c>
      <c r="E83" s="20" t="s">
        <v>73</v>
      </c>
      <c r="F83" s="20" t="s">
        <v>59</v>
      </c>
      <c r="G83" s="32"/>
      <c r="H83" s="22">
        <v>55</v>
      </c>
      <c r="I83" s="25" t="s">
        <v>71</v>
      </c>
      <c r="J83" s="25"/>
    </row>
    <row r="84" spans="1:10" s="7" customFormat="1" ht="19.5" customHeight="1" thickBot="1">
      <c r="A84" s="6"/>
      <c r="B84" s="6"/>
      <c r="G84" s="8"/>
      <c r="H84" s="9"/>
      <c r="I84" s="10"/>
      <c r="J84" s="10"/>
    </row>
    <row r="85" spans="7:8" s="7" customFormat="1" ht="35.25" customHeight="1" thickBot="1">
      <c r="G85" s="33" t="s">
        <v>82</v>
      </c>
      <c r="H85" s="16">
        <f>SUM(H72:H83)</f>
        <v>2286.35</v>
      </c>
    </row>
    <row r="86" spans="7:8" ht="12">
      <c r="G86" s="4"/>
      <c r="H86" s="5"/>
    </row>
    <row r="87" spans="1:10" s="12" customFormat="1" ht="24.75" customHeight="1">
      <c r="A87" s="40" t="s">
        <v>83</v>
      </c>
      <c r="B87" s="41"/>
      <c r="C87" s="41"/>
      <c r="D87" s="41"/>
      <c r="E87" s="41"/>
      <c r="F87" s="41"/>
      <c r="G87" s="41"/>
      <c r="H87" s="41"/>
      <c r="I87" s="41"/>
      <c r="J87" s="42"/>
    </row>
    <row r="88" spans="1:10" s="12" customFormat="1" ht="24.75" customHeight="1">
      <c r="A88" s="40" t="s">
        <v>170</v>
      </c>
      <c r="B88" s="41"/>
      <c r="C88" s="41"/>
      <c r="D88" s="41"/>
      <c r="E88" s="41"/>
      <c r="F88" s="41"/>
      <c r="G88" s="41"/>
      <c r="H88" s="41"/>
      <c r="I88" s="41"/>
      <c r="J88" s="42"/>
    </row>
    <row r="89" spans="1:10" s="13" customFormat="1" ht="22.5" customHeight="1">
      <c r="A89" s="18" t="s">
        <v>15</v>
      </c>
      <c r="B89" s="18" t="s">
        <v>14</v>
      </c>
      <c r="C89" s="18" t="s">
        <v>1</v>
      </c>
      <c r="D89" s="18" t="s">
        <v>2</v>
      </c>
      <c r="E89" s="18" t="s">
        <v>7</v>
      </c>
      <c r="F89" s="18" t="s">
        <v>8</v>
      </c>
      <c r="G89" s="18" t="s">
        <v>3</v>
      </c>
      <c r="H89" s="18" t="s">
        <v>4</v>
      </c>
      <c r="I89" s="18" t="s">
        <v>5</v>
      </c>
      <c r="J89" s="18" t="s">
        <v>6</v>
      </c>
    </row>
    <row r="90" spans="1:10" s="7" customFormat="1" ht="60">
      <c r="A90" s="20" t="s">
        <v>16</v>
      </c>
      <c r="B90" s="19">
        <v>920</v>
      </c>
      <c r="C90" s="20">
        <v>8816</v>
      </c>
      <c r="D90" s="19">
        <v>2006</v>
      </c>
      <c r="E90" s="20" t="s">
        <v>84</v>
      </c>
      <c r="F90" s="20" t="s">
        <v>85</v>
      </c>
      <c r="G90" s="21">
        <v>39059</v>
      </c>
      <c r="H90" s="22">
        <v>2095.83</v>
      </c>
      <c r="I90" s="25" t="s">
        <v>92</v>
      </c>
      <c r="J90" s="25" t="s">
        <v>86</v>
      </c>
    </row>
    <row r="91" spans="1:10" s="7" customFormat="1" ht="60">
      <c r="A91" s="20" t="s">
        <v>16</v>
      </c>
      <c r="B91" s="19">
        <v>920</v>
      </c>
      <c r="C91" s="20">
        <v>8815</v>
      </c>
      <c r="D91" s="19">
        <v>2006</v>
      </c>
      <c r="E91" s="20" t="s">
        <v>84</v>
      </c>
      <c r="F91" s="20" t="s">
        <v>85</v>
      </c>
      <c r="G91" s="21">
        <v>39059</v>
      </c>
      <c r="H91" s="22">
        <v>1143.18</v>
      </c>
      <c r="I91" s="25" t="s">
        <v>92</v>
      </c>
      <c r="J91" s="25" t="s">
        <v>86</v>
      </c>
    </row>
    <row r="92" spans="1:10" s="7" customFormat="1" ht="60">
      <c r="A92" s="20" t="s">
        <v>16</v>
      </c>
      <c r="B92" s="19">
        <v>920</v>
      </c>
      <c r="C92" s="20">
        <v>8814</v>
      </c>
      <c r="D92" s="19">
        <v>2006</v>
      </c>
      <c r="E92" s="20" t="s">
        <v>84</v>
      </c>
      <c r="F92" s="20" t="s">
        <v>85</v>
      </c>
      <c r="G92" s="21">
        <v>39059</v>
      </c>
      <c r="H92" s="22">
        <v>190.53</v>
      </c>
      <c r="I92" s="25" t="s">
        <v>92</v>
      </c>
      <c r="J92" s="25" t="s">
        <v>86</v>
      </c>
    </row>
    <row r="93" spans="1:10" s="7" customFormat="1" ht="60">
      <c r="A93" s="20" t="s">
        <v>16</v>
      </c>
      <c r="B93" s="19">
        <v>920</v>
      </c>
      <c r="C93" s="20">
        <v>525</v>
      </c>
      <c r="D93" s="19">
        <v>2007</v>
      </c>
      <c r="E93" s="20" t="s">
        <v>84</v>
      </c>
      <c r="F93" s="20" t="s">
        <v>85</v>
      </c>
      <c r="G93" s="21">
        <v>39119</v>
      </c>
      <c r="H93" s="22">
        <v>190.53</v>
      </c>
      <c r="I93" s="25" t="s">
        <v>92</v>
      </c>
      <c r="J93" s="25" t="s">
        <v>86</v>
      </c>
    </row>
    <row r="94" spans="1:10" s="7" customFormat="1" ht="60">
      <c r="A94" s="20" t="s">
        <v>16</v>
      </c>
      <c r="B94" s="19">
        <v>920</v>
      </c>
      <c r="C94" s="20">
        <v>3792</v>
      </c>
      <c r="D94" s="19">
        <v>2005</v>
      </c>
      <c r="E94" s="20" t="s">
        <v>87</v>
      </c>
      <c r="F94" s="25" t="s">
        <v>88</v>
      </c>
      <c r="G94" s="21">
        <v>38590</v>
      </c>
      <c r="H94" s="22">
        <v>630</v>
      </c>
      <c r="I94" s="25" t="s">
        <v>92</v>
      </c>
      <c r="J94" s="25" t="s">
        <v>89</v>
      </c>
    </row>
    <row r="95" spans="1:10" s="7" customFormat="1" ht="36">
      <c r="A95" s="20" t="s">
        <v>16</v>
      </c>
      <c r="B95" s="19">
        <v>920</v>
      </c>
      <c r="C95" s="20">
        <v>2171</v>
      </c>
      <c r="D95" s="19">
        <v>2006</v>
      </c>
      <c r="E95" s="20" t="s">
        <v>90</v>
      </c>
      <c r="F95" s="20" t="s">
        <v>91</v>
      </c>
      <c r="G95" s="21">
        <v>38804</v>
      </c>
      <c r="H95" s="22">
        <v>558</v>
      </c>
      <c r="I95" s="25" t="s">
        <v>92</v>
      </c>
      <c r="J95" s="25" t="s">
        <v>93</v>
      </c>
    </row>
    <row r="96" spans="2:10" s="7" customFormat="1" ht="12.75" thickBot="1">
      <c r="B96" s="6"/>
      <c r="D96" s="6"/>
      <c r="G96" s="17"/>
      <c r="H96" s="9"/>
      <c r="I96" s="10"/>
      <c r="J96" s="10"/>
    </row>
    <row r="97" spans="7:10" s="7" customFormat="1" ht="24" customHeight="1" thickBot="1">
      <c r="G97" s="33" t="s">
        <v>82</v>
      </c>
      <c r="H97" s="16">
        <f>SUM(H90:H95)</f>
        <v>4808.070000000001</v>
      </c>
      <c r="I97" s="10"/>
      <c r="J97" s="10"/>
    </row>
    <row r="98" spans="7:8" ht="18" customHeight="1">
      <c r="G98" s="2"/>
      <c r="H98" s="3"/>
    </row>
    <row r="99" spans="1:10" s="12" customFormat="1" ht="23.25" customHeight="1">
      <c r="A99" s="31" t="s">
        <v>94</v>
      </c>
      <c r="B99" s="31"/>
      <c r="C99" s="31"/>
      <c r="D99" s="31"/>
      <c r="E99" s="31"/>
      <c r="F99" s="31"/>
      <c r="G99" s="31"/>
      <c r="H99" s="31"/>
      <c r="I99" s="31"/>
      <c r="J99" s="11"/>
    </row>
    <row r="100" spans="1:9" s="13" customFormat="1" ht="24.75" customHeight="1">
      <c r="A100" s="18" t="s">
        <v>15</v>
      </c>
      <c r="B100" s="18" t="s">
        <v>14</v>
      </c>
      <c r="C100" s="18" t="s">
        <v>1</v>
      </c>
      <c r="D100" s="18" t="s">
        <v>2</v>
      </c>
      <c r="E100" s="18" t="s">
        <v>7</v>
      </c>
      <c r="F100" s="18" t="s">
        <v>8</v>
      </c>
      <c r="G100" s="18" t="s">
        <v>3</v>
      </c>
      <c r="H100" s="18" t="s">
        <v>4</v>
      </c>
      <c r="I100" s="18" t="s">
        <v>5</v>
      </c>
    </row>
    <row r="101" spans="1:9" s="13" customFormat="1" ht="24.75" customHeight="1">
      <c r="A101" s="19" t="s">
        <v>21</v>
      </c>
      <c r="B101" s="19">
        <v>455</v>
      </c>
      <c r="C101" s="19">
        <v>982</v>
      </c>
      <c r="D101" s="19">
        <v>2008</v>
      </c>
      <c r="E101" s="36" t="s">
        <v>204</v>
      </c>
      <c r="F101" s="36" t="s">
        <v>205</v>
      </c>
      <c r="G101" s="21">
        <v>39713</v>
      </c>
      <c r="H101" s="38">
        <v>1212.84</v>
      </c>
      <c r="I101" s="25" t="s">
        <v>100</v>
      </c>
    </row>
    <row r="102" spans="1:9" s="13" customFormat="1" ht="24.75" customHeight="1">
      <c r="A102" s="19" t="s">
        <v>21</v>
      </c>
      <c r="B102" s="19">
        <v>455</v>
      </c>
      <c r="C102" s="19">
        <v>1020</v>
      </c>
      <c r="D102" s="19">
        <v>2008</v>
      </c>
      <c r="E102" s="36" t="s">
        <v>204</v>
      </c>
      <c r="F102" s="36" t="s">
        <v>205</v>
      </c>
      <c r="G102" s="21">
        <v>39724</v>
      </c>
      <c r="H102" s="38">
        <v>186.23</v>
      </c>
      <c r="I102" s="25" t="s">
        <v>100</v>
      </c>
    </row>
    <row r="103" spans="1:10" s="7" customFormat="1" ht="36">
      <c r="A103" s="19" t="s">
        <v>16</v>
      </c>
      <c r="B103" s="19">
        <v>906</v>
      </c>
      <c r="C103" s="20">
        <v>210002343</v>
      </c>
      <c r="D103" s="19">
        <v>2009</v>
      </c>
      <c r="E103" s="20" t="s">
        <v>98</v>
      </c>
      <c r="F103" s="20" t="s">
        <v>99</v>
      </c>
      <c r="G103" s="21">
        <v>40001</v>
      </c>
      <c r="H103" s="22">
        <v>283.65</v>
      </c>
      <c r="I103" s="25" t="s">
        <v>102</v>
      </c>
      <c r="J103" s="10"/>
    </row>
    <row r="104" spans="1:10" s="7" customFormat="1" ht="24">
      <c r="A104" s="19" t="s">
        <v>16</v>
      </c>
      <c r="B104" s="19">
        <v>909</v>
      </c>
      <c r="C104" s="20">
        <v>1846</v>
      </c>
      <c r="D104" s="19">
        <v>2006</v>
      </c>
      <c r="E104" s="20" t="s">
        <v>95</v>
      </c>
      <c r="F104" s="20" t="s">
        <v>96</v>
      </c>
      <c r="G104" s="21">
        <v>38782</v>
      </c>
      <c r="H104" s="22">
        <v>48000</v>
      </c>
      <c r="I104" s="25" t="s">
        <v>97</v>
      </c>
      <c r="J104" s="10"/>
    </row>
    <row r="105" spans="1:10" s="7" customFormat="1" ht="24">
      <c r="A105" s="19" t="s">
        <v>16</v>
      </c>
      <c r="B105" s="19">
        <v>920</v>
      </c>
      <c r="C105" s="20">
        <v>1263</v>
      </c>
      <c r="D105" s="19">
        <v>2008</v>
      </c>
      <c r="E105" s="20" t="s">
        <v>107</v>
      </c>
      <c r="F105" s="20" t="s">
        <v>108</v>
      </c>
      <c r="G105" s="21">
        <v>39526</v>
      </c>
      <c r="H105" s="22">
        <v>366.16</v>
      </c>
      <c r="I105" s="25" t="s">
        <v>100</v>
      </c>
      <c r="J105" s="10"/>
    </row>
    <row r="106" spans="1:10" s="7" customFormat="1" ht="24">
      <c r="A106" s="19" t="s">
        <v>16</v>
      </c>
      <c r="B106" s="19">
        <v>920</v>
      </c>
      <c r="C106" s="20">
        <v>1262</v>
      </c>
      <c r="D106" s="19">
        <v>2008</v>
      </c>
      <c r="E106" s="20" t="s">
        <v>107</v>
      </c>
      <c r="F106" s="20" t="s">
        <v>108</v>
      </c>
      <c r="G106" s="21">
        <v>39526</v>
      </c>
      <c r="H106" s="22">
        <v>827.84</v>
      </c>
      <c r="I106" s="25" t="s">
        <v>125</v>
      </c>
      <c r="J106" s="10"/>
    </row>
    <row r="107" spans="1:10" s="7" customFormat="1" ht="24">
      <c r="A107" s="19" t="s">
        <v>16</v>
      </c>
      <c r="B107" s="19">
        <v>920</v>
      </c>
      <c r="C107" s="20">
        <v>3120</v>
      </c>
      <c r="D107" s="19">
        <v>2008</v>
      </c>
      <c r="E107" s="20" t="s">
        <v>206</v>
      </c>
      <c r="F107" s="20" t="s">
        <v>207</v>
      </c>
      <c r="G107" s="21">
        <v>39646</v>
      </c>
      <c r="H107" s="22">
        <v>31942.76</v>
      </c>
      <c r="I107" s="25" t="s">
        <v>100</v>
      </c>
      <c r="J107" s="10"/>
    </row>
    <row r="108" spans="1:10" s="7" customFormat="1" ht="24">
      <c r="A108" s="19" t="s">
        <v>16</v>
      </c>
      <c r="B108" s="19">
        <v>920</v>
      </c>
      <c r="C108" s="20">
        <v>3938</v>
      </c>
      <c r="D108" s="19">
        <v>2008</v>
      </c>
      <c r="E108" s="20" t="s">
        <v>206</v>
      </c>
      <c r="F108" s="20" t="s">
        <v>208</v>
      </c>
      <c r="G108" s="21">
        <v>39729</v>
      </c>
      <c r="H108" s="22">
        <v>13679.36</v>
      </c>
      <c r="I108" s="25" t="s">
        <v>100</v>
      </c>
      <c r="J108" s="10"/>
    </row>
    <row r="109" spans="1:10" s="7" customFormat="1" ht="24">
      <c r="A109" s="19" t="s">
        <v>16</v>
      </c>
      <c r="B109" s="19">
        <v>920</v>
      </c>
      <c r="C109" s="20">
        <v>3895</v>
      </c>
      <c r="D109" s="19">
        <v>2008</v>
      </c>
      <c r="E109" s="20" t="s">
        <v>209</v>
      </c>
      <c r="F109" s="20" t="s">
        <v>215</v>
      </c>
      <c r="G109" s="21">
        <v>39727</v>
      </c>
      <c r="H109" s="22">
        <v>452.19</v>
      </c>
      <c r="I109" s="25" t="s">
        <v>210</v>
      </c>
      <c r="J109" s="10"/>
    </row>
    <row r="110" spans="1:10" s="7" customFormat="1" ht="24">
      <c r="A110" s="19" t="s">
        <v>16</v>
      </c>
      <c r="B110" s="19">
        <v>921</v>
      </c>
      <c r="C110" s="20">
        <v>4457</v>
      </c>
      <c r="D110" s="19">
        <v>2007</v>
      </c>
      <c r="E110" s="20" t="s">
        <v>197</v>
      </c>
      <c r="F110" s="20" t="s">
        <v>198</v>
      </c>
      <c r="G110" s="21">
        <v>39255</v>
      </c>
      <c r="H110" s="22">
        <v>600</v>
      </c>
      <c r="I110" s="25" t="s">
        <v>199</v>
      </c>
      <c r="J110" s="10"/>
    </row>
    <row r="111" spans="1:10" s="7" customFormat="1" ht="24">
      <c r="A111" s="19" t="s">
        <v>16</v>
      </c>
      <c r="B111" s="19">
        <v>922</v>
      </c>
      <c r="C111" s="20">
        <v>5140</v>
      </c>
      <c r="D111" s="19">
        <v>2007</v>
      </c>
      <c r="E111" s="20" t="s">
        <v>118</v>
      </c>
      <c r="F111" s="20" t="s">
        <v>119</v>
      </c>
      <c r="G111" s="21">
        <v>39280</v>
      </c>
      <c r="H111" s="22">
        <v>28</v>
      </c>
      <c r="I111" s="25" t="s">
        <v>120</v>
      </c>
      <c r="J111" s="10"/>
    </row>
    <row r="112" spans="1:10" s="7" customFormat="1" ht="24">
      <c r="A112" s="19" t="s">
        <v>16</v>
      </c>
      <c r="B112" s="19">
        <v>922</v>
      </c>
      <c r="C112" s="20">
        <v>8550</v>
      </c>
      <c r="D112" s="19">
        <v>2006</v>
      </c>
      <c r="E112" s="20" t="s">
        <v>200</v>
      </c>
      <c r="F112" s="20" t="s">
        <v>201</v>
      </c>
      <c r="G112" s="21">
        <v>39055</v>
      </c>
      <c r="H112" s="22">
        <v>360</v>
      </c>
      <c r="I112" s="25" t="s">
        <v>114</v>
      </c>
      <c r="J112" s="10"/>
    </row>
    <row r="113" spans="1:10" s="7" customFormat="1" ht="24">
      <c r="A113" s="19" t="s">
        <v>16</v>
      </c>
      <c r="B113" s="19">
        <v>922</v>
      </c>
      <c r="C113" s="20">
        <v>332</v>
      </c>
      <c r="D113" s="19">
        <v>2008</v>
      </c>
      <c r="E113" s="20" t="s">
        <v>213</v>
      </c>
      <c r="F113" s="20" t="s">
        <v>214</v>
      </c>
      <c r="G113" s="21">
        <v>39479</v>
      </c>
      <c r="H113" s="22">
        <v>1445</v>
      </c>
      <c r="I113" s="25" t="s">
        <v>100</v>
      </c>
      <c r="J113" s="10"/>
    </row>
    <row r="114" spans="1:10" s="7" customFormat="1" ht="24">
      <c r="A114" s="19" t="s">
        <v>16</v>
      </c>
      <c r="B114" s="19">
        <v>922</v>
      </c>
      <c r="C114" s="20">
        <v>210004318</v>
      </c>
      <c r="D114" s="19">
        <v>2009</v>
      </c>
      <c r="E114" s="20" t="s">
        <v>106</v>
      </c>
      <c r="F114" s="20" t="s">
        <v>176</v>
      </c>
      <c r="G114" s="21">
        <v>40144</v>
      </c>
      <c r="H114" s="22">
        <v>1200</v>
      </c>
      <c r="I114" s="25" t="s">
        <v>100</v>
      </c>
      <c r="J114" s="10"/>
    </row>
    <row r="115" spans="1:10" s="7" customFormat="1" ht="24">
      <c r="A115" s="19" t="s">
        <v>16</v>
      </c>
      <c r="B115" s="19">
        <v>922</v>
      </c>
      <c r="C115" s="20">
        <v>210000400</v>
      </c>
      <c r="D115" s="19">
        <v>2009</v>
      </c>
      <c r="E115" s="20" t="s">
        <v>109</v>
      </c>
      <c r="F115" s="20" t="s">
        <v>165</v>
      </c>
      <c r="G115" s="21">
        <v>39902</v>
      </c>
      <c r="H115" s="22">
        <v>1000</v>
      </c>
      <c r="I115" s="25" t="s">
        <v>100</v>
      </c>
      <c r="J115" s="10"/>
    </row>
    <row r="116" spans="1:10" s="7" customFormat="1" ht="24">
      <c r="A116" s="19" t="s">
        <v>16</v>
      </c>
      <c r="B116" s="19">
        <v>922</v>
      </c>
      <c r="C116" s="20">
        <v>3538</v>
      </c>
      <c r="D116" s="19">
        <v>2008</v>
      </c>
      <c r="E116" s="20" t="s">
        <v>110</v>
      </c>
      <c r="F116" s="20" t="s">
        <v>164</v>
      </c>
      <c r="G116" s="21">
        <v>39708</v>
      </c>
      <c r="H116" s="22">
        <v>4979</v>
      </c>
      <c r="I116" s="25" t="s">
        <v>111</v>
      </c>
      <c r="J116" s="10"/>
    </row>
    <row r="117" spans="1:10" s="7" customFormat="1" ht="24">
      <c r="A117" s="19" t="s">
        <v>16</v>
      </c>
      <c r="B117" s="19">
        <v>933</v>
      </c>
      <c r="C117" s="20">
        <v>2347</v>
      </c>
      <c r="D117" s="19">
        <v>2005</v>
      </c>
      <c r="E117" s="20" t="s">
        <v>112</v>
      </c>
      <c r="F117" s="20" t="s">
        <v>113</v>
      </c>
      <c r="G117" s="21">
        <v>38497</v>
      </c>
      <c r="H117" s="22">
        <v>210</v>
      </c>
      <c r="I117" s="25" t="s">
        <v>114</v>
      </c>
      <c r="J117" s="10"/>
    </row>
    <row r="118" spans="1:10" s="7" customFormat="1" ht="24">
      <c r="A118" s="19" t="s">
        <v>16</v>
      </c>
      <c r="B118" s="19">
        <v>943</v>
      </c>
      <c r="C118" s="20">
        <v>4451</v>
      </c>
      <c r="D118" s="19">
        <v>2006</v>
      </c>
      <c r="E118" s="20" t="s">
        <v>123</v>
      </c>
      <c r="F118" s="20" t="s">
        <v>124</v>
      </c>
      <c r="G118" s="21">
        <v>38904</v>
      </c>
      <c r="H118" s="22">
        <v>2000</v>
      </c>
      <c r="I118" s="25" t="s">
        <v>125</v>
      </c>
      <c r="J118" s="10"/>
    </row>
    <row r="119" spans="1:10" s="7" customFormat="1" ht="24">
      <c r="A119" s="19" t="s">
        <v>16</v>
      </c>
      <c r="B119" s="19">
        <v>943</v>
      </c>
      <c r="C119" s="20">
        <v>4460</v>
      </c>
      <c r="D119" s="19">
        <v>2007</v>
      </c>
      <c r="E119" s="20" t="s">
        <v>121</v>
      </c>
      <c r="F119" s="20" t="s">
        <v>122</v>
      </c>
      <c r="G119" s="21">
        <v>39253</v>
      </c>
      <c r="H119" s="22">
        <v>7000</v>
      </c>
      <c r="I119" s="25" t="s">
        <v>114</v>
      </c>
      <c r="J119" s="10"/>
    </row>
    <row r="120" spans="1:10" s="7" customFormat="1" ht="36">
      <c r="A120" s="19" t="s">
        <v>16</v>
      </c>
      <c r="B120" s="19">
        <v>946</v>
      </c>
      <c r="C120" s="20">
        <v>210002997</v>
      </c>
      <c r="D120" s="19">
        <v>2009</v>
      </c>
      <c r="E120" s="20" t="s">
        <v>98</v>
      </c>
      <c r="F120" s="20" t="s">
        <v>101</v>
      </c>
      <c r="G120" s="21">
        <v>40136</v>
      </c>
      <c r="H120" s="22">
        <v>6667</v>
      </c>
      <c r="I120" s="25" t="s">
        <v>103</v>
      </c>
      <c r="J120" s="10"/>
    </row>
    <row r="121" spans="1:10" s="7" customFormat="1" ht="24">
      <c r="A121" s="19" t="s">
        <v>16</v>
      </c>
      <c r="B121" s="19">
        <v>946</v>
      </c>
      <c r="C121" s="20">
        <v>210001239</v>
      </c>
      <c r="D121" s="19">
        <v>2009</v>
      </c>
      <c r="E121" s="20" t="s">
        <v>104</v>
      </c>
      <c r="F121" s="25" t="s">
        <v>105</v>
      </c>
      <c r="G121" s="21">
        <v>39980</v>
      </c>
      <c r="H121" s="22">
        <v>8950</v>
      </c>
      <c r="I121" s="25" t="s">
        <v>100</v>
      </c>
      <c r="J121" s="10"/>
    </row>
    <row r="122" spans="1:10" s="7" customFormat="1" ht="8.25" customHeight="1" thickBot="1">
      <c r="A122" s="6"/>
      <c r="B122" s="6"/>
      <c r="D122" s="6"/>
      <c r="F122" s="10"/>
      <c r="G122" s="17"/>
      <c r="H122" s="9"/>
      <c r="I122" s="10"/>
      <c r="J122" s="10"/>
    </row>
    <row r="123" spans="1:10" s="7" customFormat="1" ht="18" customHeight="1" thickBot="1">
      <c r="A123" s="6"/>
      <c r="B123" s="6"/>
      <c r="G123" s="33" t="s">
        <v>82</v>
      </c>
      <c r="H123" s="16">
        <f>SUM(H101:H121)</f>
        <v>131390.03</v>
      </c>
      <c r="I123" s="10"/>
      <c r="J123" s="10"/>
    </row>
    <row r="124" spans="7:8" ht="6.75" customHeight="1" thickBot="1">
      <c r="G124" s="2"/>
      <c r="H124" s="3"/>
    </row>
    <row r="125" spans="6:8" s="7" customFormat="1" ht="15" customHeight="1" thickBot="1">
      <c r="F125" s="14" t="s">
        <v>115</v>
      </c>
      <c r="G125" s="15"/>
      <c r="H125" s="16">
        <f>H67+H85+H97+H123</f>
        <v>142410.11</v>
      </c>
    </row>
    <row r="126" spans="5:7" ht="15" customHeight="1">
      <c r="E126" s="43" t="s">
        <v>192</v>
      </c>
      <c r="F126" s="43"/>
      <c r="G126" s="5">
        <f>H85+H97+H123</f>
        <v>138484.45</v>
      </c>
    </row>
    <row r="127" spans="6:9" ht="17.25" customHeight="1">
      <c r="F127" s="39" t="s">
        <v>193</v>
      </c>
      <c r="G127" s="5">
        <f>H67</f>
        <v>3925.66</v>
      </c>
      <c r="I127" s="5"/>
    </row>
    <row r="128" spans="7:8" ht="12">
      <c r="G128" s="2"/>
      <c r="H128" s="3"/>
    </row>
    <row r="129" spans="7:8" ht="12">
      <c r="G129" s="2"/>
      <c r="H129" s="3"/>
    </row>
    <row r="130" spans="7:8" ht="12">
      <c r="G130" s="2"/>
      <c r="H130" s="3"/>
    </row>
    <row r="131" spans="7:8" ht="12">
      <c r="G131" s="2"/>
      <c r="H131" s="3"/>
    </row>
    <row r="132" spans="7:8" ht="12">
      <c r="G132" s="2"/>
      <c r="H132" s="3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</sheetData>
  <sheetProtection password="D935" sheet="1" objects="1" scenarios="1"/>
  <mergeCells count="6">
    <mergeCell ref="A88:J88"/>
    <mergeCell ref="E126:F126"/>
    <mergeCell ref="A1:J1"/>
    <mergeCell ref="A87:J87"/>
    <mergeCell ref="A70:J70"/>
    <mergeCell ref="A69:J69"/>
  </mergeCells>
  <printOptions/>
  <pageMargins left="0.2" right="0.19" top="0.17" bottom="0.72" header="0.4921259845" footer="0.4921259845"/>
  <pageSetup horizontalDpi="600" verticalDpi="600" orientation="landscape" paperSize="9" scale="80" r:id="rId1"/>
  <headerFooter alignWithMargins="0">
    <oddFooter>&amp;Rpage &amp;P/&amp;N</oddFooter>
  </headerFooter>
  <rowBreaks count="4" manualBreakCount="4">
    <brk id="38" max="255" man="1"/>
    <brk id="68" max="255" man="1"/>
    <brk id="85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Véronique Leblois</cp:lastModifiedBy>
  <cp:lastPrinted>2011-10-27T12:22:33Z</cp:lastPrinted>
  <dcterms:created xsi:type="dcterms:W3CDTF">1996-10-21T11:03:58Z</dcterms:created>
  <dcterms:modified xsi:type="dcterms:W3CDTF">2011-10-27T12:25:45Z</dcterms:modified>
  <cp:category/>
  <cp:version/>
  <cp:contentType/>
  <cp:contentStatus/>
</cp:coreProperties>
</file>